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386" windowWidth="15180" windowHeight="9090" activeTab="0"/>
  </bookViews>
  <sheets>
    <sheet name="1" sheetId="1" r:id="rId1"/>
    <sheet name="% prirážok a zrážok" sheetId="2" r:id="rId2"/>
    <sheet name="I. a II. tr." sheetId="3" r:id="rId3"/>
    <sheet name="III. A-B-C-D tr." sheetId="4" r:id="rId4"/>
    <sheet name="IV. tr. - žrde, banské drevo" sheetId="5" r:id="rId5"/>
    <sheet name="V.tr. - vláknina" sheetId="6" r:id="rId6"/>
  </sheets>
  <definedNames>
    <definedName name="_xlnm.Print_Titles" localSheetId="2">'I. a II. tr.'!$1:$2</definedName>
    <definedName name="_xlnm.Print_Titles" localSheetId="3">'III. A-B-C-D tr.'!$1:$2</definedName>
    <definedName name="_xlnm.Print_Titles" localSheetId="4">'IV. tr. - žrde, banské drevo'!$1:$2</definedName>
    <definedName name="_xlnm.Print_Titles" localSheetId="5">'V.tr. - vláknina'!$1:$2</definedName>
    <definedName name="_xlnm.Print_Area" localSheetId="1">'% prirážok a zrážok'!$A$1:$A$33</definedName>
    <definedName name="_xlnm.Print_Area" localSheetId="0">'1'!$A$1:$C$12</definedName>
  </definedNames>
  <calcPr fullCalcOnLoad="1"/>
</workbook>
</file>

<file path=xl/sharedStrings.xml><?xml version="1.0" encoding="utf-8"?>
<sst xmlns="http://schemas.openxmlformats.org/spreadsheetml/2006/main" count="378" uniqueCount="113">
  <si>
    <t>bo</t>
  </si>
  <si>
    <t>smc</t>
  </si>
  <si>
    <t>db</t>
  </si>
  <si>
    <t>js</t>
  </si>
  <si>
    <t>bk</t>
  </si>
  <si>
    <t>jv</t>
  </si>
  <si>
    <t>lp, jlš</t>
  </si>
  <si>
    <t>tp, os, vr</t>
  </si>
  <si>
    <t>ag</t>
  </si>
  <si>
    <t>bt, or, črš</t>
  </si>
  <si>
    <t>brz</t>
  </si>
  <si>
    <t>I. trieda akosti</t>
  </si>
  <si>
    <t>II. trieda akosti</t>
  </si>
  <si>
    <t>sm, jd</t>
  </si>
  <si>
    <t>bo, vj</t>
  </si>
  <si>
    <t>cer</t>
  </si>
  <si>
    <t>lp</t>
  </si>
  <si>
    <t>jl</t>
  </si>
  <si>
    <t>brz, ost. m.</t>
  </si>
  <si>
    <t>hr. st.</t>
  </si>
  <si>
    <t>7 a 8</t>
  </si>
  <si>
    <t>9 a 10</t>
  </si>
  <si>
    <t>6 a viac</t>
  </si>
  <si>
    <t>8 a viac</t>
  </si>
  <si>
    <t>11 - 13</t>
  </si>
  <si>
    <t>9 - 12</t>
  </si>
  <si>
    <t>12,1 - 15</t>
  </si>
  <si>
    <t>Žrde ihličnaté v kôre smrek</t>
  </si>
  <si>
    <t>Drevo V. tr. akosti podľa STN 480055, STN 480056</t>
  </si>
  <si>
    <t>Vlákninové a ostatné priemyselné drevo v kôre</t>
  </si>
  <si>
    <t>bo, vj a ost. ihličnaté</t>
  </si>
  <si>
    <t>ostatné listnaté mäkké</t>
  </si>
  <si>
    <t>40-49 cm</t>
  </si>
  <si>
    <t>50-59 cm</t>
  </si>
  <si>
    <t>60 cm a viac</t>
  </si>
  <si>
    <t>20-29 cm</t>
  </si>
  <si>
    <t>30-39 cm</t>
  </si>
  <si>
    <t>10-19 cm</t>
  </si>
  <si>
    <t>bk,hb,jv,js</t>
  </si>
  <si>
    <t>db,cer,ag,ost.list tvrdé</t>
  </si>
  <si>
    <t>hb,  ost. tv.</t>
  </si>
  <si>
    <t>surového dreva v kôre</t>
  </si>
  <si>
    <t>sm, jd, dg,sc</t>
  </si>
  <si>
    <t>hb</t>
  </si>
  <si>
    <t xml:space="preserve">                </t>
  </si>
  <si>
    <t xml:space="preserve">                 </t>
  </si>
  <si>
    <t>Cer</t>
  </si>
  <si>
    <t>s DPH</t>
  </si>
  <si>
    <t>1) VŠEOBECNÉ USTANOVENIA</t>
  </si>
  <si>
    <t>a) Ceny uvedené v tomto cenníku platia pre predaj vybraných sortimentov</t>
  </si>
  <si>
    <t>480055 z apríla 2007.</t>
  </si>
  <si>
    <t>(HS). Výrezy sú do HS zaradené na základe stredovej hrúbky výrezov meraných</t>
  </si>
  <si>
    <t>v kôre.</t>
  </si>
  <si>
    <t>zodpovedajúce ceny.</t>
  </si>
  <si>
    <t>2) PRIRÁŽKY A ZRÁŽKY</t>
  </si>
  <si>
    <t>a) PRIRÁŽKY</t>
  </si>
  <si>
    <t>P1.Výrezy I.-II. triedy akosti</t>
  </si>
  <si>
    <t>P2.Výrezy I.-II.-III. triedy akosti</t>
  </si>
  <si>
    <t>Pri objednávke menovitých rozmerov zvyšujú sa cenníkové ceny o prirážku:</t>
  </si>
  <si>
    <t>jeden rozmer: +5 % ( dlžka alebo hrúbka )</t>
  </si>
  <si>
    <t>dva rozmery: +10 % ( dlžka aj hrúbka )</t>
  </si>
  <si>
    <t>b) ZRÁŽKY</t>
  </si>
  <si>
    <t>Z1.Výrezy I., II. a III. triedy akosti</t>
  </si>
  <si>
    <t>surového dreva a vybraných drevín vyrobených podľa „Technických podmienok</t>
  </si>
  <si>
    <t>c) Ceny sortimentov I. – III. triedy akosti sú stanovené podľa hrúbkových stupňov</t>
  </si>
  <si>
    <t>d) V zmluvách je možné dohodnút aj iné technické podmienky a stanoviť im</t>
  </si>
  <si>
    <t>Pri individuálnom výbere odenkových výrezov, resp. výbere rozmerov podľa</t>
  </si>
  <si>
    <t>požiadaviek odberateľa sa zvyšuje cenníková cena o prirážku: 20 %</t>
  </si>
  <si>
    <t>upraví sa cena o zrážku za vady dreva ( hniloba, krivosť, hrčatosť, tocitosť, trhliny ) do</t>
  </si>
  <si>
    <t>celkovej sumárnej výšky 10%.</t>
  </si>
  <si>
    <t>Cenník</t>
  </si>
  <si>
    <t>‒</t>
  </si>
  <si>
    <t>DPH:</t>
  </si>
  <si>
    <t>Orientačná cena v € s DPH</t>
  </si>
  <si>
    <t>Cena v € bez DPH</t>
  </si>
  <si>
    <t>III. A tr. akosti</t>
  </si>
  <si>
    <t>III. C2 tr. akosti</t>
  </si>
  <si>
    <t>III. C1 tr. akosti</t>
  </si>
  <si>
    <t>III. B tr. akosti</t>
  </si>
  <si>
    <t>Výrezy  IV. tr. akosti podľa STN 48 00 55</t>
  </si>
  <si>
    <t>Cena bez DPH</t>
  </si>
  <si>
    <t>Trieda</t>
  </si>
  <si>
    <t>Hrúbka d.č. v cm</t>
  </si>
  <si>
    <t>Dĺžka v m</t>
  </si>
  <si>
    <t>Drevina</t>
  </si>
  <si>
    <t>P3. Pri požadovanom výbere len jednej akosti ( III.A - III.B trieda ) : prirážka 10%</t>
  </si>
  <si>
    <t>čerstvé</t>
  </si>
  <si>
    <t>suché</t>
  </si>
  <si>
    <t>Ihličnaté výrezy - AGREGÁT</t>
  </si>
  <si>
    <t>dĺžka</t>
  </si>
  <si>
    <t>4,00 +</t>
  </si>
  <si>
    <t>III. C tr. akosti</t>
  </si>
  <si>
    <t>III. D tr. akosti</t>
  </si>
  <si>
    <t>STN 480055 z apríla 2007 sa k cenám úctujú nasledovné prirážky a zrážky:</t>
  </si>
  <si>
    <t>tam neuvedené sortimenty a dreviny sú vyrobené podla STN 480056 a podla STN</t>
  </si>
  <si>
    <t xml:space="preserve">Pri požiadavkách zákazníka odlišných od „Technických podmienok pre dodávky ihl. </t>
  </si>
  <si>
    <t>Ak odberateľ bude pri dodávke akceptovať určité kvalitatívne znaky nižšie ako uvádzajú</t>
  </si>
  <si>
    <t>Žrde ihličnaté v kôre borovica, smrekovec</t>
  </si>
  <si>
    <t>Ag</t>
  </si>
  <si>
    <t>Mestské lesy Bardejov, s.r.o.</t>
  </si>
  <si>
    <t>(I. Q. 2014)</t>
  </si>
  <si>
    <t>Vyhotovil:  Ing. Mikuláš Zelem, OLH</t>
  </si>
  <si>
    <t xml:space="preserve">pre dodávky ihl. a list. dreva v ML Bardejov, s.r.o. platných od 01.01.2014“. Ostatné </t>
  </si>
  <si>
    <t xml:space="preserve">a list. dreva v spoločnosti ML Bardejov platných od 01.01.2014“, prípadne od STN 480056 a </t>
  </si>
  <si>
    <t>Technické podmienky dodávok dreva v spoločnosti ML Bardejov prípadne STN 480055 a 480056</t>
  </si>
  <si>
    <t>Platný od 01.01.2014</t>
  </si>
  <si>
    <r>
      <t>Cenník surového dreva v €.m</t>
    </r>
    <r>
      <rPr>
        <b/>
        <vertAlign val="superscript"/>
        <sz val="12"/>
        <rFont val="Calibri"/>
        <family val="2"/>
      </rPr>
      <t>-3</t>
    </r>
    <r>
      <rPr>
        <b/>
        <sz val="12"/>
        <rFont val="Calibri"/>
        <family val="2"/>
      </rPr>
      <t>, podľa Technických podmienok 
pre dodávky ihličnatého a listnatého dreva v spoločnosti Mestské lesy Bardejov, s.r.o.
 platné od 1.1.2014, ostatné podľa STN 48 00 55 a STN 48 00 56</t>
    </r>
  </si>
  <si>
    <r>
      <t>Ccenník surového dreva v €.m</t>
    </r>
    <r>
      <rPr>
        <b/>
        <vertAlign val="superscript"/>
        <sz val="12"/>
        <rFont val="Calibri"/>
        <family val="2"/>
      </rPr>
      <t>-3</t>
    </r>
    <r>
      <rPr>
        <b/>
        <sz val="12"/>
        <rFont val="Calibri"/>
        <family val="2"/>
      </rPr>
      <t>, podľa Technických podmienok 
pre dodávky ihličnatého a listnatého dreva v spoločnosti Mestské lesy Bardejov, s.r.o.
 platné od 1.1.2014, ostatné podľa STN 48 00 55 a STN 48 00 56</t>
    </r>
  </si>
  <si>
    <r>
      <t>Cenník surového dreva v €.m</t>
    </r>
    <r>
      <rPr>
        <b/>
        <vertAlign val="superscript"/>
        <sz val="12"/>
        <rFont val="Calibri"/>
        <family val="2"/>
      </rPr>
      <t>-3</t>
    </r>
    <r>
      <rPr>
        <b/>
        <sz val="12"/>
        <rFont val="Calibri"/>
        <family val="2"/>
      </rPr>
      <t>, podľa Technických podmienok 
pre dodávky ihličnatého a listnatého dreva v Mestské lesy Bardejov, s.r.o.
 platné od 1.1.2014, ostatné podľa STN 48 00 55 a STN 48 00 56</t>
    </r>
  </si>
  <si>
    <r>
      <t>b) Ceny sú stanovené v € za 1 m</t>
    </r>
    <r>
      <rPr>
        <vertAlign val="superscript"/>
        <sz val="10"/>
        <color indexed="10"/>
        <rFont val="Arial"/>
        <family val="2"/>
      </rPr>
      <t>3</t>
    </r>
    <r>
      <rPr>
        <sz val="10"/>
        <color indexed="10"/>
        <rFont val="Arial"/>
        <family val="2"/>
      </rPr>
      <t xml:space="preserve"> surového dreva bez kôry, vyrobeného a</t>
    </r>
  </si>
  <si>
    <t>meraného v kôre na odvoznom mieste</t>
  </si>
  <si>
    <r>
      <t xml:space="preserve">Schválil:  </t>
    </r>
    <r>
      <rPr>
        <b/>
        <sz val="12"/>
        <rFont val="Calibri"/>
        <family val="2"/>
      </rPr>
      <t>Ing. Vladimír Zoľák, konateľ spoločnosti</t>
    </r>
  </si>
  <si>
    <t>a Ing. Ondrej Čech, vedúci EÚ</t>
  </si>
</sst>
</file>

<file path=xl/styles.xml><?xml version="1.0" encoding="utf-8"?>
<styleSheet xmlns="http://schemas.openxmlformats.org/spreadsheetml/2006/main">
  <numFmts count="3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#,##0.000"/>
    <numFmt numFmtId="184" formatCode="0.000"/>
    <numFmt numFmtId="185" formatCode="0.0"/>
  </numFmts>
  <fonts count="73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6"/>
      <color indexed="17"/>
      <name val="Arial"/>
      <family val="2"/>
    </font>
    <font>
      <b/>
      <sz val="11"/>
      <color indexed="17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1"/>
      <name val="Arial CE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b/>
      <vertAlign val="superscript"/>
      <sz val="12"/>
      <name val="Calibri"/>
      <family val="2"/>
    </font>
    <font>
      <vertAlign val="superscript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color indexed="17"/>
      <name val="Calibri"/>
      <family val="2"/>
    </font>
    <font>
      <b/>
      <sz val="10"/>
      <name val="Calibri"/>
      <family val="2"/>
    </font>
    <font>
      <sz val="48"/>
      <name val="Calibri"/>
      <family val="2"/>
    </font>
    <font>
      <b/>
      <sz val="18"/>
      <name val="Calibri"/>
      <family val="2"/>
    </font>
    <font>
      <b/>
      <sz val="48"/>
      <name val="Calibri"/>
      <family val="2"/>
    </font>
    <font>
      <sz val="11"/>
      <name val="Calibri"/>
      <family val="2"/>
    </font>
    <font>
      <b/>
      <sz val="11"/>
      <color indexed="58"/>
      <name val="Calibri"/>
      <family val="2"/>
    </font>
    <font>
      <b/>
      <i/>
      <sz val="11"/>
      <color indexed="58"/>
      <name val="Calibri"/>
      <family val="2"/>
    </font>
    <font>
      <b/>
      <sz val="11"/>
      <color indexed="10"/>
      <name val="Calibri"/>
      <family val="2"/>
    </font>
    <font>
      <b/>
      <sz val="11"/>
      <color indexed="36"/>
      <name val="Calibri"/>
      <family val="2"/>
    </font>
    <font>
      <b/>
      <sz val="18"/>
      <color indexed="17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sz val="12"/>
      <name val="Calibri"/>
      <family val="2"/>
    </font>
    <font>
      <b/>
      <sz val="16"/>
      <color indexed="17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theme="5"/>
      <name val="Calibri"/>
      <family val="2"/>
    </font>
    <font>
      <b/>
      <sz val="11"/>
      <color theme="7"/>
      <name val="Calibri"/>
      <family val="2"/>
    </font>
    <font>
      <sz val="11"/>
      <color theme="5" tint="-0.4999699890613556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6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4" borderId="8" applyNumberFormat="0" applyAlignment="0" applyProtection="0"/>
    <xf numFmtId="0" fontId="65" fillId="25" borderId="8" applyNumberFormat="0" applyAlignment="0" applyProtection="0"/>
    <xf numFmtId="0" fontId="66" fillId="25" borderId="9" applyNumberFormat="0" applyAlignment="0" applyProtection="0"/>
    <xf numFmtId="0" fontId="67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justify"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3" fillId="0" borderId="0" xfId="0" applyFont="1" applyAlignment="1" applyProtection="1">
      <alignment horizontal="center"/>
      <protection locked="0"/>
    </xf>
    <xf numFmtId="0" fontId="37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5" fillId="0" borderId="0" xfId="45" applyFont="1" applyAlignment="1">
      <alignment horizontal="right"/>
      <protection/>
    </xf>
    <xf numFmtId="0" fontId="14" fillId="0" borderId="0" xfId="45" applyFont="1" applyAlignment="1">
      <alignment horizontal="center"/>
      <protection/>
    </xf>
    <xf numFmtId="0" fontId="41" fillId="0" borderId="0" xfId="0" applyFont="1" applyAlignment="1">
      <alignment/>
    </xf>
    <xf numFmtId="0" fontId="41" fillId="0" borderId="0" xfId="45" applyFont="1">
      <alignment/>
      <protection/>
    </xf>
    <xf numFmtId="0" fontId="42" fillId="0" borderId="0" xfId="45" applyFont="1">
      <alignment/>
      <protection/>
    </xf>
    <xf numFmtId="0" fontId="43" fillId="0" borderId="0" xfId="45" applyFont="1" applyAlignment="1">
      <alignment horizontal="right"/>
      <protection/>
    </xf>
    <xf numFmtId="0" fontId="27" fillId="0" borderId="0" xfId="45" applyFont="1" applyFill="1" applyBorder="1" applyAlignment="1">
      <alignment horizontal="center" vertical="center"/>
      <protection/>
    </xf>
    <xf numFmtId="0" fontId="27" fillId="0" borderId="10" xfId="45" applyFont="1" applyFill="1" applyBorder="1" applyAlignment="1">
      <alignment horizontal="center" vertical="center"/>
      <protection/>
    </xf>
    <xf numFmtId="0" fontId="15" fillId="33" borderId="11" xfId="45" applyFont="1" applyFill="1" applyBorder="1" applyAlignment="1">
      <alignment horizontal="center" vertical="center"/>
      <protection/>
    </xf>
    <xf numFmtId="0" fontId="27" fillId="34" borderId="10" xfId="45" applyFont="1" applyFill="1" applyBorder="1" applyAlignment="1">
      <alignment horizontal="center" vertical="center"/>
      <protection/>
    </xf>
    <xf numFmtId="0" fontId="27" fillId="0" borderId="12" xfId="45" applyFont="1" applyFill="1" applyBorder="1" applyAlignment="1">
      <alignment horizontal="center" vertical="center"/>
      <protection/>
    </xf>
    <xf numFmtId="3" fontId="18" fillId="0" borderId="0" xfId="45" applyNumberFormat="1" applyFont="1" applyFill="1" applyBorder="1" applyAlignment="1">
      <alignment horizontal="center" vertical="center"/>
      <protection/>
    </xf>
    <xf numFmtId="0" fontId="41" fillId="0" borderId="0" xfId="45" applyFont="1" applyAlignment="1">
      <alignment horizontal="center"/>
      <protection/>
    </xf>
    <xf numFmtId="0" fontId="14" fillId="0" borderId="0" xfId="45" applyFont="1" applyAlignment="1">
      <alignment horizontal="centerContinuous"/>
      <protection/>
    </xf>
    <xf numFmtId="0" fontId="15" fillId="33" borderId="11" xfId="45" applyFont="1" applyFill="1" applyBorder="1" applyAlignment="1">
      <alignment horizontal="center" vertical="center"/>
      <protection/>
    </xf>
    <xf numFmtId="0" fontId="14" fillId="35" borderId="13" xfId="45" applyFont="1" applyFill="1" applyBorder="1" applyAlignment="1">
      <alignment horizontal="center" vertical="center" wrapText="1"/>
      <protection/>
    </xf>
    <xf numFmtId="0" fontId="14" fillId="35" borderId="14" xfId="45" applyFont="1" applyFill="1" applyBorder="1" applyAlignment="1">
      <alignment horizontal="center" vertical="center" wrapText="1"/>
      <protection/>
    </xf>
    <xf numFmtId="0" fontId="14" fillId="35" borderId="15" xfId="45" applyFont="1" applyFill="1" applyBorder="1" applyAlignment="1">
      <alignment horizontal="center" vertical="center" wrapText="1"/>
      <protection/>
    </xf>
    <xf numFmtId="0" fontId="15" fillId="33" borderId="16" xfId="45" applyFont="1" applyFill="1" applyBorder="1" applyAlignment="1">
      <alignment horizontal="center" vertical="center"/>
      <protection/>
    </xf>
    <xf numFmtId="0" fontId="14" fillId="0" borderId="0" xfId="45" applyFont="1" applyAlignment="1">
      <alignment vertical="top"/>
      <protection/>
    </xf>
    <xf numFmtId="0" fontId="69" fillId="0" borderId="0" xfId="45" applyFont="1" applyAlignment="1">
      <alignment horizontal="right" vertical="top"/>
      <protection/>
    </xf>
    <xf numFmtId="0" fontId="13" fillId="0" borderId="0" xfId="45" applyFont="1" applyAlignment="1">
      <alignment horizontal="centerContinuous" wrapText="1"/>
      <protection/>
    </xf>
    <xf numFmtId="9" fontId="35" fillId="2" borderId="0" xfId="0" applyNumberFormat="1" applyFont="1" applyFill="1" applyAlignment="1">
      <alignment horizontal="center"/>
    </xf>
    <xf numFmtId="0" fontId="41" fillId="0" borderId="0" xfId="45" applyFont="1" applyAlignment="1">
      <alignment vertical="center"/>
      <protection/>
    </xf>
    <xf numFmtId="0" fontId="70" fillId="33" borderId="11" xfId="45" applyFont="1" applyFill="1" applyBorder="1" applyAlignment="1">
      <alignment horizontal="center" vertical="center"/>
      <protection/>
    </xf>
    <xf numFmtId="0" fontId="70" fillId="33" borderId="16" xfId="45" applyFont="1" applyFill="1" applyBorder="1" applyAlignment="1">
      <alignment horizontal="center" vertical="center"/>
      <protection/>
    </xf>
    <xf numFmtId="0" fontId="70" fillId="33" borderId="17" xfId="45" applyFont="1" applyFill="1" applyBorder="1" applyAlignment="1">
      <alignment horizontal="center" vertical="center"/>
      <protection/>
    </xf>
    <xf numFmtId="0" fontId="70" fillId="33" borderId="18" xfId="45" applyFont="1" applyFill="1" applyBorder="1" applyAlignment="1">
      <alignment horizontal="center" vertical="center"/>
      <protection/>
    </xf>
    <xf numFmtId="0" fontId="14" fillId="14" borderId="13" xfId="45" applyFont="1" applyFill="1" applyBorder="1" applyAlignment="1">
      <alignment horizontal="center" vertical="center" wrapText="1"/>
      <protection/>
    </xf>
    <xf numFmtId="0" fontId="14" fillId="14" borderId="14" xfId="45" applyFont="1" applyFill="1" applyBorder="1" applyAlignment="1">
      <alignment horizontal="center" vertical="center" wrapText="1"/>
      <protection/>
    </xf>
    <xf numFmtId="0" fontId="14" fillId="14" borderId="15" xfId="45" applyFont="1" applyFill="1" applyBorder="1" applyAlignment="1">
      <alignment horizontal="center" vertical="center" wrapText="1"/>
      <protection/>
    </xf>
    <xf numFmtId="0" fontId="14" fillId="33" borderId="11" xfId="45" applyFont="1" applyFill="1" applyBorder="1" applyAlignment="1">
      <alignment horizontal="center" vertical="center"/>
      <protection/>
    </xf>
    <xf numFmtId="0" fontId="14" fillId="33" borderId="16" xfId="45" applyFont="1" applyFill="1" applyBorder="1" applyAlignment="1">
      <alignment horizontal="center" vertical="center"/>
      <protection/>
    </xf>
    <xf numFmtId="0" fontId="27" fillId="0" borderId="0" xfId="45" applyFont="1" applyFill="1" applyBorder="1" applyAlignment="1">
      <alignment horizontal="left" vertical="center" indent="1"/>
      <protection/>
    </xf>
    <xf numFmtId="0" fontId="14" fillId="35" borderId="19" xfId="45" applyFont="1" applyFill="1" applyBorder="1" applyAlignment="1">
      <alignment horizontal="center" vertical="center" wrapText="1"/>
      <protection/>
    </xf>
    <xf numFmtId="0" fontId="14" fillId="33" borderId="20" xfId="45" applyFont="1" applyFill="1" applyBorder="1" applyAlignment="1">
      <alignment horizontal="center" vertical="center"/>
      <protection/>
    </xf>
    <xf numFmtId="0" fontId="14" fillId="33" borderId="21" xfId="45" applyFont="1" applyFill="1" applyBorder="1" applyAlignment="1">
      <alignment horizontal="center" vertical="center"/>
      <protection/>
    </xf>
    <xf numFmtId="0" fontId="14" fillId="33" borderId="20" xfId="45" applyFont="1" applyFill="1" applyBorder="1" applyAlignment="1">
      <alignment horizontal="left" vertical="center" indent="1"/>
      <protection/>
    </xf>
    <xf numFmtId="0" fontId="14" fillId="33" borderId="21" xfId="45" applyFont="1" applyFill="1" applyBorder="1" applyAlignment="1">
      <alignment horizontal="left" vertical="center" indent="1"/>
      <protection/>
    </xf>
    <xf numFmtId="0" fontId="14" fillId="33" borderId="11" xfId="45" applyFont="1" applyFill="1" applyBorder="1" applyAlignment="1">
      <alignment horizontal="center" vertical="center"/>
      <protection/>
    </xf>
    <xf numFmtId="0" fontId="14" fillId="33" borderId="17" xfId="45" applyFont="1" applyFill="1" applyBorder="1" applyAlignment="1">
      <alignment horizontal="center" vertical="center"/>
      <protection/>
    </xf>
    <xf numFmtId="0" fontId="14" fillId="33" borderId="16" xfId="45" applyFont="1" applyFill="1" applyBorder="1" applyAlignment="1">
      <alignment horizontal="center" vertical="center"/>
      <protection/>
    </xf>
    <xf numFmtId="0" fontId="14" fillId="33" borderId="18" xfId="45" applyFont="1" applyFill="1" applyBorder="1" applyAlignment="1">
      <alignment horizontal="center" vertical="center"/>
      <protection/>
    </xf>
    <xf numFmtId="3" fontId="41" fillId="0" borderId="0" xfId="45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Font="1" applyAlignment="1" quotePrefix="1">
      <alignment horizontal="left" inden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indent="2"/>
    </xf>
    <xf numFmtId="0" fontId="0" fillId="0" borderId="0" xfId="0" applyFont="1" applyAlignment="1" quotePrefix="1">
      <alignment horizontal="left" indent="2"/>
    </xf>
    <xf numFmtId="0" fontId="0" fillId="0" borderId="0" xfId="0" applyFont="1" applyAlignment="1">
      <alignment horizontal="left" indent="2"/>
    </xf>
    <xf numFmtId="0" fontId="46" fillId="0" borderId="0" xfId="0" applyFont="1" applyAlignment="1">
      <alignment horizontal="center"/>
    </xf>
    <xf numFmtId="0" fontId="47" fillId="0" borderId="0" xfId="0" applyFont="1" applyAlignment="1" applyProtection="1">
      <alignment horizontal="center"/>
      <protection locked="0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22" xfId="0" applyFont="1" applyBorder="1" applyAlignment="1">
      <alignment horizontal="center"/>
    </xf>
    <xf numFmtId="0" fontId="71" fillId="0" borderId="0" xfId="45" applyFont="1" applyAlignment="1">
      <alignment/>
      <protection/>
    </xf>
    <xf numFmtId="0" fontId="41" fillId="0" borderId="0" xfId="45" applyFont="1" quotePrefix="1">
      <alignment/>
      <protection/>
    </xf>
    <xf numFmtId="0" fontId="14" fillId="0" borderId="0" xfId="45" applyFont="1" applyFill="1" applyBorder="1" applyAlignment="1">
      <alignment horizontal="centerContinuous" vertical="center" wrapText="1"/>
      <protection/>
    </xf>
    <xf numFmtId="0" fontId="41" fillId="0" borderId="0" xfId="0" applyFont="1" applyFill="1" applyBorder="1" applyAlignment="1">
      <alignment horizontal="centerContinuous"/>
    </xf>
    <xf numFmtId="0" fontId="14" fillId="35" borderId="11" xfId="45" applyFont="1" applyFill="1" applyBorder="1" applyAlignment="1">
      <alignment horizontal="center" vertical="center" wrapText="1"/>
      <protection/>
    </xf>
    <xf numFmtId="0" fontId="14" fillId="35" borderId="10" xfId="45" applyFont="1" applyFill="1" applyBorder="1" applyAlignment="1">
      <alignment horizontal="center" vertical="center" wrapText="1"/>
      <protection/>
    </xf>
    <xf numFmtId="0" fontId="14" fillId="35" borderId="17" xfId="45" applyFont="1" applyFill="1" applyBorder="1" applyAlignment="1">
      <alignment horizontal="center" vertical="center" wrapText="1"/>
      <protection/>
    </xf>
    <xf numFmtId="0" fontId="27" fillId="0" borderId="16" xfId="45" applyFont="1" applyFill="1" applyBorder="1" applyAlignment="1">
      <alignment horizontal="center" vertical="center"/>
      <protection/>
    </xf>
    <xf numFmtId="0" fontId="0" fillId="0" borderId="23" xfId="0" applyFont="1" applyBorder="1" applyAlignment="1">
      <alignment/>
    </xf>
    <xf numFmtId="0" fontId="41" fillId="0" borderId="24" xfId="0" applyFont="1" applyBorder="1" applyAlignment="1">
      <alignment/>
    </xf>
    <xf numFmtId="0" fontId="41" fillId="0" borderId="25" xfId="0" applyFont="1" applyBorder="1" applyAlignment="1">
      <alignment horizontal="centerContinuous" vertical="center"/>
    </xf>
    <xf numFmtId="0" fontId="41" fillId="0" borderId="26" xfId="0" applyFont="1" applyBorder="1" applyAlignment="1">
      <alignment horizontal="centerContinuous" vertical="center"/>
    </xf>
    <xf numFmtId="0" fontId="41" fillId="0" borderId="19" xfId="0" applyFont="1" applyBorder="1" applyAlignment="1">
      <alignment horizontal="centerContinuous" vertical="center"/>
    </xf>
    <xf numFmtId="0" fontId="4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horizontal="left" indent="1"/>
    </xf>
    <xf numFmtId="0" fontId="71" fillId="0" borderId="0" xfId="45" applyFont="1" applyAlignment="1">
      <alignment horizontal="right"/>
      <protection/>
    </xf>
    <xf numFmtId="0" fontId="14" fillId="35" borderId="25" xfId="45" applyFont="1" applyFill="1" applyBorder="1" applyAlignment="1">
      <alignment horizontal="center" vertical="center" wrapText="1"/>
      <protection/>
    </xf>
    <xf numFmtId="0" fontId="14" fillId="33" borderId="28" xfId="45" applyFont="1" applyFill="1" applyBorder="1" applyAlignment="1">
      <alignment horizontal="center" vertical="center"/>
      <protection/>
    </xf>
    <xf numFmtId="0" fontId="14" fillId="33" borderId="29" xfId="45" applyFont="1" applyFill="1" applyBorder="1" applyAlignment="1">
      <alignment horizontal="center" vertical="center"/>
      <protection/>
    </xf>
    <xf numFmtId="0" fontId="72" fillId="0" borderId="0" xfId="0" applyFont="1" applyAlignment="1">
      <alignment horizontal="left" indent="1"/>
    </xf>
    <xf numFmtId="0" fontId="72" fillId="0" borderId="0" xfId="0" applyFont="1" applyAlignment="1">
      <alignment/>
    </xf>
    <xf numFmtId="0" fontId="14" fillId="0" borderId="30" xfId="45" applyFont="1" applyFill="1" applyBorder="1" applyAlignment="1">
      <alignment horizontal="center" vertical="center" wrapText="1"/>
      <protection/>
    </xf>
    <xf numFmtId="0" fontId="14" fillId="0" borderId="31" xfId="45" applyFont="1" applyFill="1" applyBorder="1" applyAlignment="1">
      <alignment horizontal="center" vertical="center" wrapText="1"/>
      <protection/>
    </xf>
    <xf numFmtId="0" fontId="14" fillId="0" borderId="32" xfId="45" applyFont="1" applyFill="1" applyBorder="1" applyAlignment="1">
      <alignment horizontal="center" vertical="center" wrapText="1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Hárok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zoomScalePageLayoutView="0" workbookViewId="0" topLeftCell="A1">
      <selection activeCell="B12" sqref="B12"/>
    </sheetView>
  </sheetViews>
  <sheetFormatPr defaultColWidth="9.140625" defaultRowHeight="12.75"/>
  <cols>
    <col min="1" max="1" width="12.7109375" style="14" customWidth="1"/>
    <col min="2" max="2" width="62.421875" style="15" bestFit="1" customWidth="1"/>
    <col min="3" max="3" width="12.7109375" style="14" customWidth="1"/>
    <col min="4" max="13" width="9.140625" style="14" customWidth="1"/>
    <col min="14" max="16384" width="9.140625" style="14" customWidth="1"/>
  </cols>
  <sheetData>
    <row r="1" ht="23.25">
      <c r="B1" s="77" t="s">
        <v>99</v>
      </c>
    </row>
    <row r="2" ht="24" customHeight="1" thickBot="1">
      <c r="B2" s="82"/>
    </row>
    <row r="3" spans="2:7" ht="66.75" customHeight="1">
      <c r="B3" s="23"/>
      <c r="E3" s="16" t="s">
        <v>44</v>
      </c>
      <c r="F3" s="17"/>
      <c r="G3" s="17"/>
    </row>
    <row r="4" spans="1:12" ht="152.25" customHeight="1">
      <c r="A4" s="18"/>
      <c r="B4" s="24" t="s">
        <v>70</v>
      </c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26.25">
      <c r="A5" s="19"/>
      <c r="B5" s="80" t="s">
        <v>41</v>
      </c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32.25" customHeight="1">
      <c r="A6" s="20"/>
      <c r="B6" s="78" t="s">
        <v>105</v>
      </c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18.75">
      <c r="A7" s="21"/>
      <c r="B7" s="79" t="s">
        <v>100</v>
      </c>
      <c r="C7" s="21"/>
      <c r="D7" s="21"/>
      <c r="E7" s="21"/>
      <c r="F7" s="21"/>
      <c r="G7" s="21"/>
      <c r="H7" s="21"/>
      <c r="I7" s="21"/>
      <c r="J7" s="21"/>
      <c r="K7" s="21"/>
      <c r="L7" s="21"/>
    </row>
    <row r="8" ht="85.5" customHeight="1"/>
    <row r="9" ht="12.75">
      <c r="A9" s="22"/>
    </row>
    <row r="10" ht="15">
      <c r="B10" s="37" t="s">
        <v>101</v>
      </c>
    </row>
    <row r="11" ht="15">
      <c r="B11" s="37" t="s">
        <v>112</v>
      </c>
    </row>
    <row r="12" ht="30" customHeight="1">
      <c r="B12" s="81" t="s">
        <v>111</v>
      </c>
    </row>
    <row r="13" spans="2:3" ht="12.75">
      <c r="B13" s="25" t="s">
        <v>72</v>
      </c>
      <c r="C13" s="47">
        <v>0.2</v>
      </c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3.421875" style="0" customWidth="1"/>
    <col min="2" max="2" width="4.28125" style="0" customWidth="1"/>
  </cols>
  <sheetData>
    <row r="1" ht="12.75">
      <c r="A1" t="s">
        <v>48</v>
      </c>
    </row>
    <row r="2" spans="1:4" ht="20.25">
      <c r="A2" t="s">
        <v>49</v>
      </c>
      <c r="D2" s="1"/>
    </row>
    <row r="3" spans="1:4" ht="15">
      <c r="A3" s="69" t="s">
        <v>63</v>
      </c>
      <c r="D3" s="2"/>
    </row>
    <row r="4" spans="1:7" ht="12.75">
      <c r="A4" s="69" t="s">
        <v>102</v>
      </c>
      <c r="E4" s="3" t="s">
        <v>45</v>
      </c>
      <c r="F4" s="4"/>
      <c r="G4" s="4"/>
    </row>
    <row r="5" ht="12.75">
      <c r="A5" s="69" t="s">
        <v>94</v>
      </c>
    </row>
    <row r="6" ht="12.75">
      <c r="A6" s="69" t="s">
        <v>50</v>
      </c>
    </row>
    <row r="7" ht="14.25">
      <c r="A7" s="103" t="s">
        <v>109</v>
      </c>
    </row>
    <row r="8" ht="12.75">
      <c r="A8" s="102" t="s">
        <v>110</v>
      </c>
    </row>
    <row r="9" ht="12.75">
      <c r="A9" s="72" t="s">
        <v>64</v>
      </c>
    </row>
    <row r="10" spans="1:3" ht="15.75">
      <c r="A10" s="70" t="s">
        <v>51</v>
      </c>
      <c r="B10" s="5"/>
      <c r="C10" s="5"/>
    </row>
    <row r="11" ht="12.75">
      <c r="A11" s="69" t="s">
        <v>52</v>
      </c>
    </row>
    <row r="12" ht="12.75">
      <c r="A12" s="72" t="s">
        <v>65</v>
      </c>
    </row>
    <row r="13" ht="12.75">
      <c r="A13" s="69" t="s">
        <v>53</v>
      </c>
    </row>
    <row r="14" ht="12.75">
      <c r="A14" s="69"/>
    </row>
    <row r="15" ht="12.75">
      <c r="A15" s="72" t="s">
        <v>54</v>
      </c>
    </row>
    <row r="16" spans="1:11" ht="14.25">
      <c r="A16" s="97" t="s">
        <v>95</v>
      </c>
      <c r="B16" s="8"/>
      <c r="C16" s="8"/>
      <c r="D16" s="8"/>
      <c r="E16" s="8"/>
      <c r="F16" s="8"/>
      <c r="G16" s="8"/>
      <c r="H16" s="8"/>
      <c r="I16" s="8"/>
      <c r="J16" s="9"/>
      <c r="K16" s="9"/>
    </row>
    <row r="17" spans="1:11" ht="14.25">
      <c r="A17" s="70" t="s">
        <v>103</v>
      </c>
      <c r="B17" s="10"/>
      <c r="C17" s="10"/>
      <c r="D17" s="10"/>
      <c r="E17" s="10"/>
      <c r="F17" s="10"/>
      <c r="G17" s="10"/>
      <c r="H17" s="10"/>
      <c r="I17" s="8"/>
      <c r="J17" s="9"/>
      <c r="K17" s="9"/>
    </row>
    <row r="18" spans="1:11" ht="14.25">
      <c r="A18" s="97" t="s">
        <v>93</v>
      </c>
      <c r="B18" s="10"/>
      <c r="C18" s="10"/>
      <c r="D18" s="10"/>
      <c r="E18" s="10"/>
      <c r="F18" s="10"/>
      <c r="G18" s="10"/>
      <c r="H18" s="10"/>
      <c r="I18" s="8"/>
      <c r="J18" s="9"/>
      <c r="K18" s="9"/>
    </row>
    <row r="19" ht="12.75">
      <c r="A19" s="72" t="s">
        <v>55</v>
      </c>
    </row>
    <row r="20" ht="12.75">
      <c r="A20" s="69" t="s">
        <v>56</v>
      </c>
    </row>
    <row r="21" ht="12.75">
      <c r="A21" s="74" t="s">
        <v>66</v>
      </c>
    </row>
    <row r="22" ht="12.75">
      <c r="A22" s="74" t="s">
        <v>67</v>
      </c>
    </row>
    <row r="23" ht="12.75">
      <c r="A23" s="69" t="s">
        <v>57</v>
      </c>
    </row>
    <row r="24" spans="1:8" ht="12.75">
      <c r="A24" s="75" t="s">
        <v>58</v>
      </c>
      <c r="B24" s="12"/>
      <c r="C24" s="12"/>
      <c r="D24" s="12"/>
      <c r="E24" s="12"/>
      <c r="F24" s="12"/>
      <c r="G24" s="12"/>
      <c r="H24" s="12"/>
    </row>
    <row r="25" spans="1:8" ht="12.75">
      <c r="A25" s="75" t="s">
        <v>59</v>
      </c>
      <c r="B25" s="12"/>
      <c r="C25" s="12"/>
      <c r="D25" s="12"/>
      <c r="E25" s="12"/>
      <c r="F25" s="12"/>
      <c r="G25" s="12"/>
      <c r="H25" s="12"/>
    </row>
    <row r="26" spans="1:8" ht="12.75">
      <c r="A26" s="75" t="s">
        <v>60</v>
      </c>
      <c r="B26" s="11"/>
      <c r="C26" s="11"/>
      <c r="D26" s="11"/>
      <c r="E26" s="12"/>
      <c r="F26" s="11"/>
      <c r="G26" s="12"/>
      <c r="H26" s="12"/>
    </row>
    <row r="27" spans="1:8" ht="12.75">
      <c r="A27" s="71" t="s">
        <v>85</v>
      </c>
      <c r="B27" s="11"/>
      <c r="C27" s="11"/>
      <c r="D27" s="11"/>
      <c r="E27" s="12"/>
      <c r="F27" s="11"/>
      <c r="G27" s="12"/>
      <c r="H27" s="12"/>
    </row>
    <row r="28" spans="1:8" ht="12.75">
      <c r="A28" s="73" t="s">
        <v>61</v>
      </c>
      <c r="B28" s="11"/>
      <c r="C28" s="11"/>
      <c r="D28" s="12"/>
      <c r="E28" s="12"/>
      <c r="F28" s="12"/>
      <c r="G28" s="12"/>
      <c r="H28" s="12"/>
    </row>
    <row r="29" spans="1:8" ht="12.75">
      <c r="A29" s="70" t="s">
        <v>62</v>
      </c>
      <c r="B29" s="11"/>
      <c r="C29" s="11"/>
      <c r="D29" s="12"/>
      <c r="E29" s="12"/>
      <c r="F29" s="12"/>
      <c r="G29" s="12"/>
      <c r="H29" s="12"/>
    </row>
    <row r="30" spans="1:8" ht="12.75">
      <c r="A30" s="76" t="s">
        <v>96</v>
      </c>
      <c r="B30" s="11"/>
      <c r="C30" s="11"/>
      <c r="D30" s="12"/>
      <c r="E30" s="12"/>
      <c r="F30" s="12"/>
      <c r="G30" s="12"/>
      <c r="H30" s="12"/>
    </row>
    <row r="31" ht="12.75">
      <c r="A31" s="76" t="s">
        <v>104</v>
      </c>
    </row>
    <row r="32" ht="12.75">
      <c r="A32" s="74" t="s">
        <v>68</v>
      </c>
    </row>
    <row r="33" ht="12.75">
      <c r="A33" s="74" t="s">
        <v>69</v>
      </c>
    </row>
    <row r="41" spans="1:3" ht="12.75">
      <c r="A41" s="12"/>
      <c r="B41" s="12"/>
      <c r="C41" s="12"/>
    </row>
    <row r="42" spans="1:3" ht="12.75">
      <c r="A42" s="12"/>
      <c r="B42" s="12"/>
      <c r="C42" s="12"/>
    </row>
    <row r="43" spans="1:3" ht="12.75">
      <c r="A43" s="12"/>
      <c r="B43" s="12"/>
      <c r="C43" s="12"/>
    </row>
    <row r="45" ht="15.75">
      <c r="A45" s="6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7"/>
    </row>
    <row r="51" ht="12.75">
      <c r="A51" s="7"/>
    </row>
  </sheetData>
  <sheetProtection/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14.57421875" style="27" customWidth="1"/>
    <col min="2" max="13" width="8.28125" style="27" customWidth="1"/>
    <col min="14" max="16384" width="9.140625" style="27" customWidth="1"/>
  </cols>
  <sheetData>
    <row r="1" spans="1:15" ht="21.75" customHeight="1">
      <c r="A1" s="44" t="s">
        <v>99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45" t="str">
        <f>1!B7</f>
        <v>(I. Q. 2014)</v>
      </c>
      <c r="N1" s="29"/>
      <c r="O1" s="30"/>
    </row>
    <row r="2" spans="1:15" ht="49.5">
      <c r="A2" s="46" t="s">
        <v>108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26"/>
      <c r="O2" s="26"/>
    </row>
    <row r="3" spans="1:15" ht="23.25" customHeight="1" thickBot="1">
      <c r="A3" s="31" t="s">
        <v>11</v>
      </c>
      <c r="B3" s="48" t="s">
        <v>74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30" customHeight="1">
      <c r="A4" s="40" t="s">
        <v>19</v>
      </c>
      <c r="B4" s="41" t="s">
        <v>13</v>
      </c>
      <c r="C4" s="41" t="s">
        <v>0</v>
      </c>
      <c r="D4" s="41" t="s">
        <v>1</v>
      </c>
      <c r="E4" s="41" t="s">
        <v>2</v>
      </c>
      <c r="F4" s="41" t="s">
        <v>3</v>
      </c>
      <c r="G4" s="41" t="s">
        <v>4</v>
      </c>
      <c r="H4" s="41" t="s">
        <v>5</v>
      </c>
      <c r="I4" s="41" t="s">
        <v>6</v>
      </c>
      <c r="J4" s="41" t="s">
        <v>7</v>
      </c>
      <c r="K4" s="41" t="s">
        <v>8</v>
      </c>
      <c r="L4" s="41" t="s">
        <v>9</v>
      </c>
      <c r="M4" s="42" t="s">
        <v>10</v>
      </c>
      <c r="N4" s="28"/>
      <c r="O4" s="28"/>
    </row>
    <row r="5" spans="1:15" ht="22.5" customHeight="1">
      <c r="A5" s="32" t="s">
        <v>36</v>
      </c>
      <c r="B5" s="56">
        <v>101</v>
      </c>
      <c r="C5" s="56">
        <v>90</v>
      </c>
      <c r="D5" s="56">
        <v>120</v>
      </c>
      <c r="E5" s="56">
        <v>330</v>
      </c>
      <c r="F5" s="56">
        <v>267</v>
      </c>
      <c r="G5" s="64" t="s">
        <v>71</v>
      </c>
      <c r="H5" s="56">
        <v>331</v>
      </c>
      <c r="I5" s="56">
        <v>116</v>
      </c>
      <c r="J5" s="64" t="s">
        <v>71</v>
      </c>
      <c r="K5" s="64" t="s">
        <v>71</v>
      </c>
      <c r="L5" s="56">
        <v>300</v>
      </c>
      <c r="M5" s="65">
        <v>117</v>
      </c>
      <c r="N5" s="28"/>
      <c r="O5" s="28"/>
    </row>
    <row r="6" spans="1:15" ht="22.5" customHeight="1">
      <c r="A6" s="34" t="s">
        <v>32</v>
      </c>
      <c r="B6" s="56">
        <v>111</v>
      </c>
      <c r="C6" s="56">
        <v>90</v>
      </c>
      <c r="D6" s="56">
        <v>130</v>
      </c>
      <c r="E6" s="56">
        <v>370</v>
      </c>
      <c r="F6" s="56">
        <v>300</v>
      </c>
      <c r="G6" s="56">
        <v>140</v>
      </c>
      <c r="H6" s="56">
        <v>400</v>
      </c>
      <c r="I6" s="56">
        <v>126</v>
      </c>
      <c r="J6" s="56">
        <v>83</v>
      </c>
      <c r="K6" s="64" t="s">
        <v>71</v>
      </c>
      <c r="L6" s="56">
        <v>400</v>
      </c>
      <c r="M6" s="65">
        <v>127</v>
      </c>
      <c r="N6" s="28"/>
      <c r="O6" s="28"/>
    </row>
    <row r="7" spans="1:15" ht="22.5" customHeight="1">
      <c r="A7" s="34" t="s">
        <v>33</v>
      </c>
      <c r="B7" s="56">
        <v>118</v>
      </c>
      <c r="C7" s="56">
        <v>90</v>
      </c>
      <c r="D7" s="56">
        <v>140</v>
      </c>
      <c r="E7" s="56">
        <v>400</v>
      </c>
      <c r="F7" s="56">
        <v>333</v>
      </c>
      <c r="G7" s="56">
        <v>165</v>
      </c>
      <c r="H7" s="56">
        <v>433</v>
      </c>
      <c r="I7" s="56">
        <v>130</v>
      </c>
      <c r="J7" s="56">
        <v>83</v>
      </c>
      <c r="K7" s="64" t="s">
        <v>71</v>
      </c>
      <c r="L7" s="56">
        <v>440</v>
      </c>
      <c r="M7" s="65">
        <v>140</v>
      </c>
      <c r="N7" s="28"/>
      <c r="O7" s="28"/>
    </row>
    <row r="8" spans="1:15" ht="22.5" customHeight="1" thickBot="1">
      <c r="A8" s="35" t="s">
        <v>34</v>
      </c>
      <c r="B8" s="57">
        <v>124</v>
      </c>
      <c r="C8" s="57">
        <v>90</v>
      </c>
      <c r="D8" s="57">
        <v>150</v>
      </c>
      <c r="E8" s="57">
        <v>450</v>
      </c>
      <c r="F8" s="57">
        <v>366</v>
      </c>
      <c r="G8" s="57">
        <v>185</v>
      </c>
      <c r="H8" s="57">
        <v>483</v>
      </c>
      <c r="I8" s="57">
        <v>144</v>
      </c>
      <c r="J8" s="57">
        <v>83</v>
      </c>
      <c r="K8" s="66" t="s">
        <v>71</v>
      </c>
      <c r="L8" s="57">
        <v>470</v>
      </c>
      <c r="M8" s="67">
        <v>151</v>
      </c>
      <c r="N8" s="28"/>
      <c r="O8" s="28"/>
    </row>
    <row r="9" spans="1:15" ht="22.5" customHeight="1" thickBot="1">
      <c r="A9" s="31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28"/>
      <c r="O9" s="28"/>
    </row>
    <row r="10" spans="1:15" ht="30" customHeight="1">
      <c r="A10" s="40" t="s">
        <v>19</v>
      </c>
      <c r="B10" s="41" t="s">
        <v>13</v>
      </c>
      <c r="C10" s="41" t="s">
        <v>0</v>
      </c>
      <c r="D10" s="41" t="s">
        <v>1</v>
      </c>
      <c r="E10" s="41" t="s">
        <v>2</v>
      </c>
      <c r="F10" s="41" t="s">
        <v>3</v>
      </c>
      <c r="G10" s="41" t="s">
        <v>4</v>
      </c>
      <c r="H10" s="41" t="s">
        <v>5</v>
      </c>
      <c r="I10" s="41" t="s">
        <v>6</v>
      </c>
      <c r="J10" s="41" t="s">
        <v>7</v>
      </c>
      <c r="K10" s="41" t="s">
        <v>8</v>
      </c>
      <c r="L10" s="41" t="s">
        <v>9</v>
      </c>
      <c r="M10" s="42" t="s">
        <v>10</v>
      </c>
      <c r="N10" s="28"/>
      <c r="O10" s="28"/>
    </row>
    <row r="11" spans="1:15" ht="22.5" customHeight="1">
      <c r="A11" s="32" t="s">
        <v>35</v>
      </c>
      <c r="B11" s="56" t="s">
        <v>71</v>
      </c>
      <c r="C11" s="56">
        <v>80</v>
      </c>
      <c r="D11" s="56">
        <v>94</v>
      </c>
      <c r="E11" s="56">
        <v>150</v>
      </c>
      <c r="F11" s="56">
        <v>101</v>
      </c>
      <c r="G11" s="64" t="s">
        <v>71</v>
      </c>
      <c r="H11" s="56">
        <v>151</v>
      </c>
      <c r="I11" s="56">
        <v>56</v>
      </c>
      <c r="J11" s="64">
        <v>52</v>
      </c>
      <c r="K11" s="64">
        <v>105</v>
      </c>
      <c r="L11" s="56">
        <v>165</v>
      </c>
      <c r="M11" s="65">
        <v>74</v>
      </c>
      <c r="N11" s="28"/>
      <c r="O11" s="28"/>
    </row>
    <row r="12" spans="1:15" ht="22.5" customHeight="1">
      <c r="A12" s="34" t="s">
        <v>36</v>
      </c>
      <c r="B12" s="56">
        <v>86</v>
      </c>
      <c r="C12" s="56">
        <v>80</v>
      </c>
      <c r="D12" s="56">
        <v>98</v>
      </c>
      <c r="E12" s="56">
        <v>200</v>
      </c>
      <c r="F12" s="56">
        <v>160</v>
      </c>
      <c r="G12" s="56">
        <v>80</v>
      </c>
      <c r="H12" s="56">
        <v>192</v>
      </c>
      <c r="I12" s="56">
        <v>63</v>
      </c>
      <c r="J12" s="56">
        <v>62</v>
      </c>
      <c r="K12" s="64">
        <v>118</v>
      </c>
      <c r="L12" s="56">
        <v>190</v>
      </c>
      <c r="M12" s="65">
        <v>90</v>
      </c>
      <c r="N12" s="28"/>
      <c r="O12" s="28"/>
    </row>
    <row r="13" spans="1:15" ht="22.5" customHeight="1">
      <c r="A13" s="34" t="s">
        <v>32</v>
      </c>
      <c r="B13" s="56">
        <v>88</v>
      </c>
      <c r="C13" s="56">
        <v>80</v>
      </c>
      <c r="D13" s="56">
        <v>100</v>
      </c>
      <c r="E13" s="56">
        <v>215</v>
      </c>
      <c r="F13" s="56">
        <v>170</v>
      </c>
      <c r="G13" s="56">
        <v>95</v>
      </c>
      <c r="H13" s="56">
        <v>210</v>
      </c>
      <c r="I13" s="56">
        <v>67</v>
      </c>
      <c r="J13" s="56">
        <v>63</v>
      </c>
      <c r="K13" s="64">
        <v>120</v>
      </c>
      <c r="L13" s="56">
        <v>210</v>
      </c>
      <c r="M13" s="65">
        <v>100</v>
      </c>
      <c r="N13" s="28"/>
      <c r="O13" s="28"/>
    </row>
    <row r="14" spans="1:15" ht="22.5" customHeight="1">
      <c r="A14" s="34" t="s">
        <v>33</v>
      </c>
      <c r="B14" s="56">
        <v>90</v>
      </c>
      <c r="C14" s="56">
        <v>80</v>
      </c>
      <c r="D14" s="56">
        <v>110</v>
      </c>
      <c r="E14" s="56">
        <v>235</v>
      </c>
      <c r="F14" s="56">
        <v>184</v>
      </c>
      <c r="G14" s="56">
        <v>100</v>
      </c>
      <c r="H14" s="56">
        <v>236</v>
      </c>
      <c r="I14" s="56">
        <v>72</v>
      </c>
      <c r="J14" s="56">
        <v>63</v>
      </c>
      <c r="K14" s="64">
        <v>120</v>
      </c>
      <c r="L14" s="56">
        <v>230</v>
      </c>
      <c r="M14" s="65">
        <v>105</v>
      </c>
      <c r="N14" s="28"/>
      <c r="O14" s="28"/>
    </row>
    <row r="15" spans="1:15" ht="22.5" customHeight="1" thickBot="1">
      <c r="A15" s="35" t="s">
        <v>34</v>
      </c>
      <c r="B15" s="57">
        <v>90</v>
      </c>
      <c r="C15" s="57">
        <v>80</v>
      </c>
      <c r="D15" s="57">
        <v>115</v>
      </c>
      <c r="E15" s="57">
        <v>255</v>
      </c>
      <c r="F15" s="57">
        <v>200</v>
      </c>
      <c r="G15" s="57">
        <v>105</v>
      </c>
      <c r="H15" s="57">
        <v>267</v>
      </c>
      <c r="I15" s="57">
        <v>78</v>
      </c>
      <c r="J15" s="57">
        <v>62</v>
      </c>
      <c r="K15" s="66">
        <v>120</v>
      </c>
      <c r="L15" s="57">
        <v>270</v>
      </c>
      <c r="M15" s="67">
        <v>110</v>
      </c>
      <c r="N15" s="28"/>
      <c r="O15" s="28"/>
    </row>
    <row r="16" spans="1:15" ht="24" customHeight="1">
      <c r="A16" s="83" t="str">
        <f>1!$B$10</f>
        <v>Vyhotovil:  Ing. Mikuláš Zelem, OLH</v>
      </c>
      <c r="B16" s="28"/>
      <c r="C16" s="28"/>
      <c r="D16" s="28"/>
      <c r="E16" s="28"/>
      <c r="F16" s="28"/>
      <c r="H16" s="28"/>
      <c r="J16" s="37"/>
      <c r="K16" s="28"/>
      <c r="L16" s="28"/>
      <c r="M16" s="98" t="str">
        <f>1!$B$12</f>
        <v>Schválil:  Ing. Vladimír Zoľák, konateľ spoločnosti</v>
      </c>
      <c r="N16" s="28"/>
      <c r="O16" s="28"/>
    </row>
    <row r="17" spans="1:15" ht="23.25" customHeight="1" hidden="1" thickBot="1">
      <c r="A17" s="31" t="s">
        <v>11</v>
      </c>
      <c r="B17" s="48" t="s">
        <v>73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30" customHeight="1" hidden="1">
      <c r="A18" s="53" t="s">
        <v>19</v>
      </c>
      <c r="B18" s="54" t="s">
        <v>13</v>
      </c>
      <c r="C18" s="54" t="s">
        <v>0</v>
      </c>
      <c r="D18" s="54" t="s">
        <v>1</v>
      </c>
      <c r="E18" s="54" t="s">
        <v>2</v>
      </c>
      <c r="F18" s="54" t="s">
        <v>3</v>
      </c>
      <c r="G18" s="54" t="s">
        <v>4</v>
      </c>
      <c r="H18" s="54" t="s">
        <v>5</v>
      </c>
      <c r="I18" s="54" t="s">
        <v>6</v>
      </c>
      <c r="J18" s="54" t="s">
        <v>7</v>
      </c>
      <c r="K18" s="54" t="s">
        <v>8</v>
      </c>
      <c r="L18" s="54" t="s">
        <v>9</v>
      </c>
      <c r="M18" s="55" t="s">
        <v>10</v>
      </c>
      <c r="N18" s="28"/>
      <c r="O18" s="28"/>
    </row>
    <row r="19" spans="1:15" ht="22.5" customHeight="1" hidden="1">
      <c r="A19" s="32" t="s">
        <v>36</v>
      </c>
      <c r="B19" s="49">
        <f>ROUND(B5*(1+1!$C$13),2)</f>
        <v>121.2</v>
      </c>
      <c r="C19" s="49">
        <f>ROUND(C5*(1+1!$C$13),2)</f>
        <v>108</v>
      </c>
      <c r="D19" s="49">
        <f>ROUND(D5*(1+1!$C$13),2)</f>
        <v>144</v>
      </c>
      <c r="E19" s="49">
        <f>ROUND(E5*(1+1!$C$13),2)</f>
        <v>396</v>
      </c>
      <c r="F19" s="49">
        <f>ROUND(F5*(1+1!$C$13),2)</f>
        <v>320.4</v>
      </c>
      <c r="G19" s="39" t="s">
        <v>71</v>
      </c>
      <c r="H19" s="49">
        <f>ROUND(H5*(1+1!$C$13),2)</f>
        <v>397.2</v>
      </c>
      <c r="I19" s="49">
        <f>ROUND(I5*(1+1!$C$13),2)</f>
        <v>139.2</v>
      </c>
      <c r="J19" s="39" t="s">
        <v>71</v>
      </c>
      <c r="K19" s="39" t="s">
        <v>71</v>
      </c>
      <c r="L19" s="49">
        <f>ROUND(L5*(1+1!$C$13),2)</f>
        <v>360</v>
      </c>
      <c r="M19" s="51">
        <f>ROUND(M5*(1+1!$C$13),2)</f>
        <v>140.4</v>
      </c>
      <c r="N19" s="28"/>
      <c r="O19" s="28"/>
    </row>
    <row r="20" spans="1:15" ht="22.5" customHeight="1" hidden="1">
      <c r="A20" s="34" t="s">
        <v>32</v>
      </c>
      <c r="B20" s="49">
        <f>ROUND(B6*(1+1!$C$13),2)</f>
        <v>133.2</v>
      </c>
      <c r="C20" s="49">
        <f>ROUND(C6*(1+1!$C$13),2)</f>
        <v>108</v>
      </c>
      <c r="D20" s="49">
        <f>ROUND(D6*(1+1!$C$13),2)</f>
        <v>156</v>
      </c>
      <c r="E20" s="49">
        <f>ROUND(E6*(1+1!$C$13),2)</f>
        <v>444</v>
      </c>
      <c r="F20" s="49">
        <f>ROUND(F6*(1+1!$C$13),2)</f>
        <v>360</v>
      </c>
      <c r="G20" s="49">
        <f>ROUND(G6*(1+1!$C$13),2)</f>
        <v>168</v>
      </c>
      <c r="H20" s="49">
        <f>ROUND(H6*(1+1!$C$13),2)</f>
        <v>480</v>
      </c>
      <c r="I20" s="49">
        <f>ROUND(I6*(1+1!$C$13),2)</f>
        <v>151.2</v>
      </c>
      <c r="J20" s="49">
        <f>ROUND(J6*(1+1!$C$13),2)</f>
        <v>99.6</v>
      </c>
      <c r="K20" s="39" t="s">
        <v>71</v>
      </c>
      <c r="L20" s="49">
        <f>ROUND(L6*(1+1!$C$13),2)</f>
        <v>480</v>
      </c>
      <c r="M20" s="51">
        <f>ROUND(M6*(1+1!$C$13),2)</f>
        <v>152.4</v>
      </c>
      <c r="N20" s="28"/>
      <c r="O20" s="28"/>
    </row>
    <row r="21" spans="1:15" ht="22.5" customHeight="1" hidden="1">
      <c r="A21" s="34" t="s">
        <v>33</v>
      </c>
      <c r="B21" s="49">
        <f>ROUND(B7*(1+1!$C$13),2)</f>
        <v>141.6</v>
      </c>
      <c r="C21" s="49">
        <f>ROUND(C7*(1+1!$C$13),2)</f>
        <v>108</v>
      </c>
      <c r="D21" s="49">
        <f>ROUND(D7*(1+1!$C$13),2)</f>
        <v>168</v>
      </c>
      <c r="E21" s="49">
        <f>ROUND(E7*(1+1!$C$13),2)</f>
        <v>480</v>
      </c>
      <c r="F21" s="49">
        <f>ROUND(F7*(1+1!$C$13),2)</f>
        <v>399.6</v>
      </c>
      <c r="G21" s="49">
        <f>ROUND(G7*(1+1!$C$13),2)</f>
        <v>198</v>
      </c>
      <c r="H21" s="49">
        <f>ROUND(H7*(1+1!$C$13),2)</f>
        <v>519.6</v>
      </c>
      <c r="I21" s="49">
        <f>ROUND(I7*(1+1!$C$13),2)</f>
        <v>156</v>
      </c>
      <c r="J21" s="49">
        <f>ROUND(J7*(1+1!$C$13),2)</f>
        <v>99.6</v>
      </c>
      <c r="K21" s="39" t="s">
        <v>71</v>
      </c>
      <c r="L21" s="49">
        <f>ROUND(L7*(1+1!$C$13),2)</f>
        <v>528</v>
      </c>
      <c r="M21" s="51">
        <f>ROUND(M7*(1+1!$C$13),2)</f>
        <v>168</v>
      </c>
      <c r="N21" s="28"/>
      <c r="O21" s="28"/>
    </row>
    <row r="22" spans="1:15" ht="22.5" customHeight="1" hidden="1" thickBot="1">
      <c r="A22" s="35" t="s">
        <v>34</v>
      </c>
      <c r="B22" s="50">
        <f>ROUND(B8*(1+1!$C$13),2)</f>
        <v>148.8</v>
      </c>
      <c r="C22" s="50">
        <f>ROUND(C8*(1+1!$C$13),2)</f>
        <v>108</v>
      </c>
      <c r="D22" s="50">
        <f>ROUND(D8*(1+1!$C$13),2)</f>
        <v>180</v>
      </c>
      <c r="E22" s="50">
        <f>ROUND(E8*(1+1!$C$13),2)</f>
        <v>540</v>
      </c>
      <c r="F22" s="50">
        <f>ROUND(F8*(1+1!$C$13),2)</f>
        <v>439.2</v>
      </c>
      <c r="G22" s="50">
        <f>ROUND(G8*(1+1!$C$13),2)</f>
        <v>222</v>
      </c>
      <c r="H22" s="50">
        <f>ROUND(H8*(1+1!$C$13),2)</f>
        <v>579.6</v>
      </c>
      <c r="I22" s="50">
        <f>ROUND(I8*(1+1!$C$13),2)</f>
        <v>172.8</v>
      </c>
      <c r="J22" s="50">
        <f>ROUND(J8*(1+1!$C$13),2)</f>
        <v>99.6</v>
      </c>
      <c r="K22" s="43" t="s">
        <v>71</v>
      </c>
      <c r="L22" s="50">
        <f>ROUND(L8*(1+1!$C$13),2)</f>
        <v>564</v>
      </c>
      <c r="M22" s="52">
        <f>ROUND(M8*(1+1!$C$13),2)</f>
        <v>181.2</v>
      </c>
      <c r="N22" s="28"/>
      <c r="O22" s="28"/>
    </row>
    <row r="23" spans="1:15" ht="22.5" customHeight="1" hidden="1" thickBot="1">
      <c r="A23" s="31" t="s">
        <v>12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28"/>
      <c r="O23" s="28"/>
    </row>
    <row r="24" spans="1:15" ht="30" customHeight="1" hidden="1">
      <c r="A24" s="53" t="s">
        <v>19</v>
      </c>
      <c r="B24" s="54" t="s">
        <v>13</v>
      </c>
      <c r="C24" s="54" t="s">
        <v>0</v>
      </c>
      <c r="D24" s="54" t="s">
        <v>1</v>
      </c>
      <c r="E24" s="54" t="s">
        <v>2</v>
      </c>
      <c r="F24" s="54" t="s">
        <v>3</v>
      </c>
      <c r="G24" s="54" t="s">
        <v>4</v>
      </c>
      <c r="H24" s="54" t="s">
        <v>5</v>
      </c>
      <c r="I24" s="54" t="s">
        <v>6</v>
      </c>
      <c r="J24" s="54" t="s">
        <v>7</v>
      </c>
      <c r="K24" s="54" t="s">
        <v>8</v>
      </c>
      <c r="L24" s="54" t="s">
        <v>9</v>
      </c>
      <c r="M24" s="55" t="s">
        <v>10</v>
      </c>
      <c r="N24" s="28"/>
      <c r="O24" s="28"/>
    </row>
    <row r="25" spans="1:15" ht="22.5" customHeight="1" hidden="1">
      <c r="A25" s="32" t="s">
        <v>35</v>
      </c>
      <c r="B25" s="33" t="s">
        <v>71</v>
      </c>
      <c r="C25" s="49">
        <f>ROUND(C11*(1+1!$C$13),2)</f>
        <v>96</v>
      </c>
      <c r="D25" s="49">
        <f>ROUND(D11*(1+1!$C$13),2)</f>
        <v>112.8</v>
      </c>
      <c r="E25" s="49">
        <f>ROUND(E11*(1+1!$C$13),2)</f>
        <v>180</v>
      </c>
      <c r="F25" s="49">
        <f>ROUND(F11*(1+1!$C$13),2)</f>
        <v>121.2</v>
      </c>
      <c r="G25" s="39" t="s">
        <v>71</v>
      </c>
      <c r="H25" s="49">
        <f>ROUND(H11*(1+1!$C$13),2)</f>
        <v>181.2</v>
      </c>
      <c r="I25" s="49">
        <f>ROUND(I11*(1+1!$C$13),2)</f>
        <v>67.2</v>
      </c>
      <c r="J25" s="49">
        <f>ROUND(J11*(1+1!$C$13),2)</f>
        <v>62.4</v>
      </c>
      <c r="K25" s="49">
        <f>ROUND(K11*(1+1!$C$13),2)</f>
        <v>126</v>
      </c>
      <c r="L25" s="49">
        <f>ROUND(L11*(1+1!$C$13),2)</f>
        <v>198</v>
      </c>
      <c r="M25" s="51">
        <f>ROUND(M11*(1+1!$C$13),2)</f>
        <v>88.8</v>
      </c>
      <c r="N25" s="28"/>
      <c r="O25" s="28"/>
    </row>
    <row r="26" spans="1:15" ht="22.5" customHeight="1" hidden="1">
      <c r="A26" s="34" t="s">
        <v>36</v>
      </c>
      <c r="B26" s="49">
        <f>ROUND(B12*(1+1!$C$13),2)</f>
        <v>103.2</v>
      </c>
      <c r="C26" s="49">
        <f>ROUND(C12*(1+1!$C$13),2)</f>
        <v>96</v>
      </c>
      <c r="D26" s="49">
        <f>ROUND(D12*(1+1!$C$13),2)</f>
        <v>117.6</v>
      </c>
      <c r="E26" s="49">
        <f>ROUND(E12*(1+1!$C$13),2)</f>
        <v>240</v>
      </c>
      <c r="F26" s="49">
        <f>ROUND(F12*(1+1!$C$13),2)</f>
        <v>192</v>
      </c>
      <c r="G26" s="49">
        <f>ROUND(G12*(1+1!$C$13),2)</f>
        <v>96</v>
      </c>
      <c r="H26" s="49">
        <f>ROUND(H12*(1+1!$C$13),2)</f>
        <v>230.4</v>
      </c>
      <c r="I26" s="49">
        <f>ROUND(I12*(1+1!$C$13),2)</f>
        <v>75.6</v>
      </c>
      <c r="J26" s="49">
        <f>ROUND(J12*(1+1!$C$13),2)</f>
        <v>74.4</v>
      </c>
      <c r="K26" s="49">
        <f>ROUND(K12*(1+1!$C$13),2)</f>
        <v>141.6</v>
      </c>
      <c r="L26" s="49">
        <f>ROUND(L12*(1+1!$C$13),2)</f>
        <v>228</v>
      </c>
      <c r="M26" s="51">
        <f>ROUND(M12*(1+1!$C$13),2)</f>
        <v>108</v>
      </c>
      <c r="N26" s="28"/>
      <c r="O26" s="28"/>
    </row>
    <row r="27" spans="1:15" ht="22.5" customHeight="1" hidden="1">
      <c r="A27" s="34" t="s">
        <v>32</v>
      </c>
      <c r="B27" s="49">
        <f>ROUND(B13*(1+1!$C$13),2)</f>
        <v>105.6</v>
      </c>
      <c r="C27" s="49">
        <f>ROUND(C13*(1+1!$C$13),2)</f>
        <v>96</v>
      </c>
      <c r="D27" s="49">
        <f>ROUND(D13*(1+1!$C$13),2)</f>
        <v>120</v>
      </c>
      <c r="E27" s="49">
        <f>ROUND(E13*(1+1!$C$13),2)</f>
        <v>258</v>
      </c>
      <c r="F27" s="49">
        <f>ROUND(F13*(1+1!$C$13),2)</f>
        <v>204</v>
      </c>
      <c r="G27" s="49">
        <f>ROUND(G13*(1+1!$C$13),2)</f>
        <v>114</v>
      </c>
      <c r="H27" s="49">
        <f>ROUND(H13*(1+1!$C$13),2)</f>
        <v>252</v>
      </c>
      <c r="I27" s="49">
        <f>ROUND(I13*(1+1!$C$13),2)</f>
        <v>80.4</v>
      </c>
      <c r="J27" s="49">
        <f>ROUND(J13*(1+1!$C$13),2)</f>
        <v>75.6</v>
      </c>
      <c r="K27" s="49">
        <f>ROUND(K13*(1+1!$C$13),2)</f>
        <v>144</v>
      </c>
      <c r="L27" s="49">
        <f>ROUND(L13*(1+1!$C$13),2)</f>
        <v>252</v>
      </c>
      <c r="M27" s="51">
        <f>ROUND(M13*(1+1!$C$13),2)</f>
        <v>120</v>
      </c>
      <c r="N27" s="28"/>
      <c r="O27" s="28"/>
    </row>
    <row r="28" spans="1:15" ht="22.5" customHeight="1" hidden="1">
      <c r="A28" s="34" t="s">
        <v>33</v>
      </c>
      <c r="B28" s="49">
        <f>ROUND(B14*(1+1!$C$13),2)</f>
        <v>108</v>
      </c>
      <c r="C28" s="49">
        <f>ROUND(C14*(1+1!$C$13),2)</f>
        <v>96</v>
      </c>
      <c r="D28" s="49">
        <f>ROUND(D14*(1+1!$C$13),2)</f>
        <v>132</v>
      </c>
      <c r="E28" s="49">
        <f>ROUND(E14*(1+1!$C$13),2)</f>
        <v>282</v>
      </c>
      <c r="F28" s="49">
        <f>ROUND(F14*(1+1!$C$13),2)</f>
        <v>220.8</v>
      </c>
      <c r="G28" s="49">
        <f>ROUND(G14*(1+1!$C$13),2)</f>
        <v>120</v>
      </c>
      <c r="H28" s="49">
        <f>ROUND(H14*(1+1!$C$13),2)</f>
        <v>283.2</v>
      </c>
      <c r="I28" s="49">
        <f>ROUND(I14*(1+1!$C$13),2)</f>
        <v>86.4</v>
      </c>
      <c r="J28" s="49">
        <f>ROUND(J14*(1+1!$C$13),2)</f>
        <v>75.6</v>
      </c>
      <c r="K28" s="49">
        <f>ROUND(K14*(1+1!$C$13),2)</f>
        <v>144</v>
      </c>
      <c r="L28" s="49">
        <f>ROUND(L14*(1+1!$C$13),2)</f>
        <v>276</v>
      </c>
      <c r="M28" s="51">
        <f>ROUND(M14*(1+1!$C$13),2)</f>
        <v>126</v>
      </c>
      <c r="N28" s="28"/>
      <c r="O28" s="28"/>
    </row>
    <row r="29" spans="1:15" ht="22.5" customHeight="1" hidden="1" thickBot="1">
      <c r="A29" s="35" t="s">
        <v>34</v>
      </c>
      <c r="B29" s="50">
        <f>ROUND(B15*(1+1!$C$13),2)</f>
        <v>108</v>
      </c>
      <c r="C29" s="50">
        <f>ROUND(C15*(1+1!$C$13),2)</f>
        <v>96</v>
      </c>
      <c r="D29" s="50">
        <f>ROUND(D15*(1+1!$C$13),2)</f>
        <v>138</v>
      </c>
      <c r="E29" s="50">
        <f>ROUND(E15*(1+1!$C$13),2)</f>
        <v>306</v>
      </c>
      <c r="F29" s="50">
        <f>ROUND(F15*(1+1!$C$13),2)</f>
        <v>240</v>
      </c>
      <c r="G29" s="50">
        <f>ROUND(G15*(1+1!$C$13),2)</f>
        <v>126</v>
      </c>
      <c r="H29" s="50">
        <f>ROUND(H15*(1+1!$C$13),2)</f>
        <v>320.4</v>
      </c>
      <c r="I29" s="50">
        <f>ROUND(I15*(1+1!$C$13),2)</f>
        <v>93.6</v>
      </c>
      <c r="J29" s="50">
        <f>ROUND(J15*(1+1!$C$13),2)</f>
        <v>74.4</v>
      </c>
      <c r="K29" s="50">
        <f>ROUND(K15*(1+1!$C$13),2)</f>
        <v>144</v>
      </c>
      <c r="L29" s="50">
        <f>ROUND(L15*(1+1!$C$13),2)</f>
        <v>324</v>
      </c>
      <c r="M29" s="52">
        <f>ROUND(M15*(1+1!$C$13),2)</f>
        <v>132</v>
      </c>
      <c r="N29" s="28"/>
      <c r="O29" s="28"/>
    </row>
    <row r="30" spans="1:15" ht="24" customHeight="1" hidden="1">
      <c r="A30" s="83" t="str">
        <f>1!$B$10</f>
        <v>Vyhotovil:  Ing. Mikuláš Zelem, OLH</v>
      </c>
      <c r="B30" s="28"/>
      <c r="C30" s="28"/>
      <c r="D30" s="28"/>
      <c r="E30" s="28"/>
      <c r="F30" s="28"/>
      <c r="H30" s="28"/>
      <c r="J30" s="37"/>
      <c r="K30" s="28"/>
      <c r="L30" s="28"/>
      <c r="M30" s="98" t="str">
        <f>1!$B$12</f>
        <v>Schválil:  Ing. Vladimír Zoľák, konateľ spoločnosti</v>
      </c>
      <c r="N30" s="28"/>
      <c r="O30" s="28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0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14.57421875" style="27" customWidth="1"/>
    <col min="2" max="16" width="8.28125" style="27" customWidth="1"/>
    <col min="17" max="16384" width="9.140625" style="27" customWidth="1"/>
  </cols>
  <sheetData>
    <row r="1" spans="1:18" ht="21.75" customHeight="1">
      <c r="A1" s="44" t="s">
        <v>99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  <c r="P1" s="45" t="str">
        <f>1!B6</f>
        <v>Platný od 01.01.2014</v>
      </c>
      <c r="Q1" s="29"/>
      <c r="R1" s="30"/>
    </row>
    <row r="2" spans="1:18" ht="49.5">
      <c r="A2" s="46" t="s">
        <v>108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26"/>
      <c r="R2" s="26"/>
    </row>
    <row r="3" spans="1:18" ht="23.25" customHeight="1" thickBot="1">
      <c r="A3" s="31" t="s">
        <v>75</v>
      </c>
      <c r="B3" s="48" t="s">
        <v>74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30" customHeight="1">
      <c r="A4" s="40" t="s">
        <v>19</v>
      </c>
      <c r="B4" s="41" t="s">
        <v>13</v>
      </c>
      <c r="C4" s="41" t="s">
        <v>14</v>
      </c>
      <c r="D4" s="41" t="s">
        <v>1</v>
      </c>
      <c r="E4" s="41" t="s">
        <v>2</v>
      </c>
      <c r="F4" s="41" t="s">
        <v>15</v>
      </c>
      <c r="G4" s="41" t="s">
        <v>4</v>
      </c>
      <c r="H4" s="41" t="s">
        <v>3</v>
      </c>
      <c r="I4" s="41" t="s">
        <v>5</v>
      </c>
      <c r="J4" s="41" t="s">
        <v>16</v>
      </c>
      <c r="K4" s="41" t="s">
        <v>17</v>
      </c>
      <c r="L4" s="41" t="s">
        <v>7</v>
      </c>
      <c r="M4" s="41" t="s">
        <v>8</v>
      </c>
      <c r="N4" s="41" t="s">
        <v>40</v>
      </c>
      <c r="O4" s="41" t="s">
        <v>9</v>
      </c>
      <c r="P4" s="42" t="s">
        <v>18</v>
      </c>
      <c r="Q4" s="28"/>
      <c r="R4" s="28"/>
    </row>
    <row r="5" spans="1:18" ht="22.5" customHeight="1">
      <c r="A5" s="32" t="s">
        <v>37</v>
      </c>
      <c r="B5" s="56" t="s">
        <v>71</v>
      </c>
      <c r="C5" s="56" t="s">
        <v>71</v>
      </c>
      <c r="D5" s="56" t="s">
        <v>71</v>
      </c>
      <c r="E5" s="56">
        <v>72</v>
      </c>
      <c r="F5" s="56">
        <v>48</v>
      </c>
      <c r="G5" s="64">
        <v>50</v>
      </c>
      <c r="H5" s="56">
        <v>48</v>
      </c>
      <c r="I5" s="56">
        <v>47</v>
      </c>
      <c r="J5" s="56">
        <v>42</v>
      </c>
      <c r="K5" s="56">
        <v>43</v>
      </c>
      <c r="L5" s="56">
        <v>41</v>
      </c>
      <c r="M5" s="64">
        <v>53</v>
      </c>
      <c r="N5" s="64">
        <v>50</v>
      </c>
      <c r="O5" s="56">
        <v>48</v>
      </c>
      <c r="P5" s="65">
        <v>46</v>
      </c>
      <c r="Q5" s="28"/>
      <c r="R5" s="84"/>
    </row>
    <row r="6" spans="1:18" ht="22.5" customHeight="1">
      <c r="A6" s="34" t="s">
        <v>35</v>
      </c>
      <c r="B6" s="56">
        <v>79</v>
      </c>
      <c r="C6" s="56">
        <v>60</v>
      </c>
      <c r="D6" s="56">
        <v>76.5</v>
      </c>
      <c r="E6" s="56">
        <v>91</v>
      </c>
      <c r="F6" s="56">
        <v>51</v>
      </c>
      <c r="G6" s="56">
        <v>50</v>
      </c>
      <c r="H6" s="56">
        <v>66</v>
      </c>
      <c r="I6" s="56">
        <v>81</v>
      </c>
      <c r="J6" s="56">
        <v>51</v>
      </c>
      <c r="K6" s="56">
        <v>51</v>
      </c>
      <c r="L6" s="56">
        <v>49</v>
      </c>
      <c r="M6" s="56">
        <v>70</v>
      </c>
      <c r="N6" s="64">
        <v>50</v>
      </c>
      <c r="O6" s="56">
        <v>90</v>
      </c>
      <c r="P6" s="65">
        <v>49</v>
      </c>
      <c r="Q6" s="28"/>
      <c r="R6" s="28"/>
    </row>
    <row r="7" spans="1:18" ht="22.5" customHeight="1">
      <c r="A7" s="34" t="s">
        <v>36</v>
      </c>
      <c r="B7" s="56">
        <v>84</v>
      </c>
      <c r="C7" s="56">
        <v>61</v>
      </c>
      <c r="D7" s="56">
        <v>88.5</v>
      </c>
      <c r="E7" s="56">
        <v>141</v>
      </c>
      <c r="F7" s="56">
        <v>52</v>
      </c>
      <c r="G7" s="56">
        <v>68</v>
      </c>
      <c r="H7" s="56">
        <v>91</v>
      </c>
      <c r="I7" s="56">
        <v>113</v>
      </c>
      <c r="J7" s="56">
        <v>60</v>
      </c>
      <c r="K7" s="56">
        <v>62</v>
      </c>
      <c r="L7" s="56">
        <v>52</v>
      </c>
      <c r="M7" s="56">
        <v>88</v>
      </c>
      <c r="N7" s="64">
        <v>52</v>
      </c>
      <c r="O7" s="56">
        <v>126</v>
      </c>
      <c r="P7" s="65">
        <v>52</v>
      </c>
      <c r="Q7" s="28"/>
      <c r="R7" s="28"/>
    </row>
    <row r="8" spans="1:18" ht="22.5" customHeight="1">
      <c r="A8" s="34" t="s">
        <v>32</v>
      </c>
      <c r="B8" s="56">
        <v>84</v>
      </c>
      <c r="C8" s="56">
        <v>62</v>
      </c>
      <c r="D8" s="56">
        <v>91.5</v>
      </c>
      <c r="E8" s="56">
        <v>146</v>
      </c>
      <c r="F8" s="56">
        <v>52</v>
      </c>
      <c r="G8" s="56">
        <v>69</v>
      </c>
      <c r="H8" s="56">
        <v>96</v>
      </c>
      <c r="I8" s="56">
        <v>116</v>
      </c>
      <c r="J8" s="56">
        <v>65</v>
      </c>
      <c r="K8" s="56">
        <v>68</v>
      </c>
      <c r="L8" s="56">
        <v>53</v>
      </c>
      <c r="M8" s="56">
        <v>91</v>
      </c>
      <c r="N8" s="64">
        <v>52</v>
      </c>
      <c r="O8" s="56">
        <v>128</v>
      </c>
      <c r="P8" s="65">
        <v>52</v>
      </c>
      <c r="Q8" s="28"/>
      <c r="R8" s="28"/>
    </row>
    <row r="9" spans="1:18" ht="22.5" customHeight="1">
      <c r="A9" s="34" t="s">
        <v>33</v>
      </c>
      <c r="B9" s="56">
        <v>84</v>
      </c>
      <c r="C9" s="56">
        <v>62</v>
      </c>
      <c r="D9" s="56">
        <v>92.5</v>
      </c>
      <c r="E9" s="56">
        <v>152</v>
      </c>
      <c r="F9" s="56">
        <v>52</v>
      </c>
      <c r="G9" s="56">
        <v>69</v>
      </c>
      <c r="H9" s="56">
        <v>99</v>
      </c>
      <c r="I9" s="56">
        <v>119</v>
      </c>
      <c r="J9" s="56">
        <v>65</v>
      </c>
      <c r="K9" s="56">
        <v>69</v>
      </c>
      <c r="L9" s="56">
        <v>53</v>
      </c>
      <c r="M9" s="56">
        <v>93</v>
      </c>
      <c r="N9" s="64">
        <v>52</v>
      </c>
      <c r="O9" s="56">
        <v>130</v>
      </c>
      <c r="P9" s="65">
        <v>52</v>
      </c>
      <c r="Q9" s="28"/>
      <c r="R9" s="28"/>
    </row>
    <row r="10" spans="1:18" ht="22.5" customHeight="1" thickBot="1">
      <c r="A10" s="35" t="s">
        <v>34</v>
      </c>
      <c r="B10" s="57">
        <v>84</v>
      </c>
      <c r="C10" s="57">
        <v>62</v>
      </c>
      <c r="D10" s="57">
        <v>93.5</v>
      </c>
      <c r="E10" s="57">
        <v>154</v>
      </c>
      <c r="F10" s="57">
        <v>52</v>
      </c>
      <c r="G10" s="57">
        <v>69</v>
      </c>
      <c r="H10" s="57">
        <v>102</v>
      </c>
      <c r="I10" s="57">
        <v>125</v>
      </c>
      <c r="J10" s="57">
        <v>67</v>
      </c>
      <c r="K10" s="57">
        <v>71</v>
      </c>
      <c r="L10" s="57">
        <v>50</v>
      </c>
      <c r="M10" s="57">
        <v>93</v>
      </c>
      <c r="N10" s="66">
        <v>52</v>
      </c>
      <c r="O10" s="57">
        <v>131</v>
      </c>
      <c r="P10" s="67">
        <v>52</v>
      </c>
      <c r="Q10" s="28"/>
      <c r="R10" s="28"/>
    </row>
    <row r="11" spans="1:18" ht="22.5" customHeight="1" thickBot="1">
      <c r="A11" s="31" t="s">
        <v>78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28"/>
      <c r="R11" s="28"/>
    </row>
    <row r="12" spans="1:18" ht="30" customHeight="1">
      <c r="A12" s="40" t="s">
        <v>19</v>
      </c>
      <c r="B12" s="41" t="s">
        <v>13</v>
      </c>
      <c r="C12" s="41" t="s">
        <v>14</v>
      </c>
      <c r="D12" s="41" t="s">
        <v>1</v>
      </c>
      <c r="E12" s="41" t="s">
        <v>2</v>
      </c>
      <c r="F12" s="41" t="s">
        <v>15</v>
      </c>
      <c r="G12" s="41" t="s">
        <v>4</v>
      </c>
      <c r="H12" s="41" t="s">
        <v>3</v>
      </c>
      <c r="I12" s="41" t="s">
        <v>5</v>
      </c>
      <c r="J12" s="41" t="s">
        <v>16</v>
      </c>
      <c r="K12" s="41" t="s">
        <v>17</v>
      </c>
      <c r="L12" s="41" t="s">
        <v>7</v>
      </c>
      <c r="M12" s="41" t="s">
        <v>8</v>
      </c>
      <c r="N12" s="41" t="s">
        <v>40</v>
      </c>
      <c r="O12" s="41" t="s">
        <v>9</v>
      </c>
      <c r="P12" s="42" t="s">
        <v>18</v>
      </c>
      <c r="Q12" s="28"/>
      <c r="R12" s="28"/>
    </row>
    <row r="13" spans="1:18" ht="22.5" customHeight="1">
      <c r="A13" s="32" t="s">
        <v>37</v>
      </c>
      <c r="B13" s="56" t="s">
        <v>71</v>
      </c>
      <c r="C13" s="56" t="s">
        <v>71</v>
      </c>
      <c r="D13" s="56" t="s">
        <v>71</v>
      </c>
      <c r="E13" s="56">
        <v>70</v>
      </c>
      <c r="F13" s="56">
        <v>47</v>
      </c>
      <c r="G13" s="64">
        <v>49.5</v>
      </c>
      <c r="H13" s="56">
        <v>48</v>
      </c>
      <c r="I13" s="56">
        <v>47</v>
      </c>
      <c r="J13" s="56">
        <v>42</v>
      </c>
      <c r="K13" s="56">
        <v>42</v>
      </c>
      <c r="L13" s="56">
        <v>40</v>
      </c>
      <c r="M13" s="64">
        <v>50</v>
      </c>
      <c r="N13" s="64">
        <v>49</v>
      </c>
      <c r="O13" s="56">
        <v>47</v>
      </c>
      <c r="P13" s="65">
        <v>45</v>
      </c>
      <c r="Q13" s="28"/>
      <c r="R13" s="28"/>
    </row>
    <row r="14" spans="1:18" ht="22.5" customHeight="1">
      <c r="A14" s="34" t="s">
        <v>35</v>
      </c>
      <c r="B14" s="56">
        <v>72</v>
      </c>
      <c r="C14" s="56">
        <v>55</v>
      </c>
      <c r="D14" s="56">
        <v>64.5</v>
      </c>
      <c r="E14" s="56">
        <v>86</v>
      </c>
      <c r="F14" s="56">
        <v>50</v>
      </c>
      <c r="G14" s="56">
        <v>49.5</v>
      </c>
      <c r="H14" s="56">
        <v>59</v>
      </c>
      <c r="I14" s="56">
        <v>69</v>
      </c>
      <c r="J14" s="56">
        <v>48</v>
      </c>
      <c r="K14" s="56">
        <v>50</v>
      </c>
      <c r="L14" s="56">
        <v>44</v>
      </c>
      <c r="M14" s="56">
        <v>65</v>
      </c>
      <c r="N14" s="64">
        <v>49</v>
      </c>
      <c r="O14" s="56">
        <v>86</v>
      </c>
      <c r="P14" s="65">
        <v>45</v>
      </c>
      <c r="Q14" s="28"/>
      <c r="R14" s="28"/>
    </row>
    <row r="15" spans="1:18" ht="22.5" customHeight="1">
      <c r="A15" s="34" t="s">
        <v>36</v>
      </c>
      <c r="B15" s="56">
        <v>75</v>
      </c>
      <c r="C15" s="56">
        <v>56</v>
      </c>
      <c r="D15" s="56">
        <v>68.5</v>
      </c>
      <c r="E15" s="56">
        <v>119</v>
      </c>
      <c r="F15" s="56">
        <v>51</v>
      </c>
      <c r="G15" s="56">
        <v>56</v>
      </c>
      <c r="H15" s="56">
        <v>76</v>
      </c>
      <c r="I15" s="56">
        <v>90</v>
      </c>
      <c r="J15" s="56">
        <v>50</v>
      </c>
      <c r="K15" s="56">
        <v>52</v>
      </c>
      <c r="L15" s="56">
        <v>46</v>
      </c>
      <c r="M15" s="56">
        <v>82</v>
      </c>
      <c r="N15" s="64">
        <v>51</v>
      </c>
      <c r="O15" s="56">
        <v>115</v>
      </c>
      <c r="P15" s="65">
        <v>49</v>
      </c>
      <c r="Q15" s="28"/>
      <c r="R15" s="28"/>
    </row>
    <row r="16" spans="1:18" ht="22.5" customHeight="1">
      <c r="A16" s="34" t="s">
        <v>32</v>
      </c>
      <c r="B16" s="56">
        <v>76</v>
      </c>
      <c r="C16" s="56">
        <v>57</v>
      </c>
      <c r="D16" s="56">
        <v>71.5</v>
      </c>
      <c r="E16" s="56">
        <v>123</v>
      </c>
      <c r="F16" s="56">
        <v>51</v>
      </c>
      <c r="G16" s="56">
        <v>58</v>
      </c>
      <c r="H16" s="56">
        <v>80</v>
      </c>
      <c r="I16" s="56">
        <v>95</v>
      </c>
      <c r="J16" s="56">
        <v>51</v>
      </c>
      <c r="K16" s="56">
        <v>54</v>
      </c>
      <c r="L16" s="56">
        <v>46</v>
      </c>
      <c r="M16" s="56">
        <v>85</v>
      </c>
      <c r="N16" s="64">
        <v>51</v>
      </c>
      <c r="O16" s="56">
        <v>116</v>
      </c>
      <c r="P16" s="65">
        <v>49</v>
      </c>
      <c r="Q16" s="28"/>
      <c r="R16" s="28"/>
    </row>
    <row r="17" spans="1:18" ht="22.5" customHeight="1">
      <c r="A17" s="34" t="s">
        <v>33</v>
      </c>
      <c r="B17" s="56">
        <v>76</v>
      </c>
      <c r="C17" s="56">
        <v>57</v>
      </c>
      <c r="D17" s="56">
        <v>71.5</v>
      </c>
      <c r="E17" s="56">
        <v>124</v>
      </c>
      <c r="F17" s="56">
        <v>51</v>
      </c>
      <c r="G17" s="56">
        <v>58</v>
      </c>
      <c r="H17" s="56">
        <v>82</v>
      </c>
      <c r="I17" s="56">
        <v>97</v>
      </c>
      <c r="J17" s="56">
        <v>51</v>
      </c>
      <c r="K17" s="56">
        <v>54</v>
      </c>
      <c r="L17" s="56">
        <v>46</v>
      </c>
      <c r="M17" s="56">
        <v>85</v>
      </c>
      <c r="N17" s="64">
        <v>51</v>
      </c>
      <c r="O17" s="56">
        <v>117</v>
      </c>
      <c r="P17" s="65">
        <v>49</v>
      </c>
      <c r="Q17" s="28"/>
      <c r="R17" s="28"/>
    </row>
    <row r="18" spans="1:18" ht="22.5" customHeight="1" thickBot="1">
      <c r="A18" s="35" t="s">
        <v>34</v>
      </c>
      <c r="B18" s="57">
        <v>76</v>
      </c>
      <c r="C18" s="57">
        <v>57</v>
      </c>
      <c r="D18" s="57">
        <v>71.5</v>
      </c>
      <c r="E18" s="57">
        <v>124</v>
      </c>
      <c r="F18" s="57">
        <v>51</v>
      </c>
      <c r="G18" s="57">
        <v>58</v>
      </c>
      <c r="H18" s="57">
        <v>83</v>
      </c>
      <c r="I18" s="57">
        <v>100</v>
      </c>
      <c r="J18" s="57">
        <v>51</v>
      </c>
      <c r="K18" s="57">
        <v>54</v>
      </c>
      <c r="L18" s="57">
        <v>45</v>
      </c>
      <c r="M18" s="57">
        <v>85</v>
      </c>
      <c r="N18" s="66">
        <v>51</v>
      </c>
      <c r="O18" s="57">
        <v>119</v>
      </c>
      <c r="P18" s="67">
        <v>49</v>
      </c>
      <c r="Q18" s="28"/>
      <c r="R18" s="28"/>
    </row>
    <row r="19" spans="1:18" ht="24" customHeight="1">
      <c r="A19" s="83" t="str">
        <f>1!$B$10</f>
        <v>Vyhotovil:  Ing. Mikuláš Zelem, OLH</v>
      </c>
      <c r="B19" s="28"/>
      <c r="C19" s="28"/>
      <c r="D19" s="28"/>
      <c r="E19" s="28"/>
      <c r="F19" s="28"/>
      <c r="H19" s="28"/>
      <c r="I19" s="28"/>
      <c r="J19" s="28"/>
      <c r="K19" s="28"/>
      <c r="M19" s="37"/>
      <c r="N19" s="28"/>
      <c r="O19" s="28"/>
      <c r="P19" s="98" t="str">
        <f>1!$B$12</f>
        <v>Schválil:  Ing. Vladimír Zoľák, konateľ spoločnosti</v>
      </c>
      <c r="Q19" s="28"/>
      <c r="R19" s="28"/>
    </row>
    <row r="20" spans="1:18" ht="23.25" customHeight="1" thickBot="1">
      <c r="A20" s="31" t="s">
        <v>91</v>
      </c>
      <c r="B20" s="48" t="s">
        <v>74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18" ht="30" customHeight="1">
      <c r="A21" s="40" t="s">
        <v>19</v>
      </c>
      <c r="B21" s="41" t="s">
        <v>13</v>
      </c>
      <c r="C21" s="41" t="s">
        <v>14</v>
      </c>
      <c r="D21" s="41" t="s">
        <v>1</v>
      </c>
      <c r="E21" s="41" t="s">
        <v>2</v>
      </c>
      <c r="F21" s="41" t="s">
        <v>15</v>
      </c>
      <c r="G21" s="41" t="s">
        <v>4</v>
      </c>
      <c r="H21" s="41" t="s">
        <v>3</v>
      </c>
      <c r="I21" s="41" t="s">
        <v>5</v>
      </c>
      <c r="J21" s="41" t="s">
        <v>16</v>
      </c>
      <c r="K21" s="41" t="s">
        <v>17</v>
      </c>
      <c r="L21" s="41" t="s">
        <v>7</v>
      </c>
      <c r="M21" s="41" t="s">
        <v>8</v>
      </c>
      <c r="N21" s="41" t="s">
        <v>40</v>
      </c>
      <c r="O21" s="41" t="s">
        <v>9</v>
      </c>
      <c r="P21" s="42" t="s">
        <v>18</v>
      </c>
      <c r="Q21" s="28"/>
      <c r="R21" s="28"/>
    </row>
    <row r="22" spans="1:18" ht="22.5" customHeight="1">
      <c r="A22" s="32" t="s">
        <v>37</v>
      </c>
      <c r="B22" s="56" t="s">
        <v>71</v>
      </c>
      <c r="C22" s="56" t="s">
        <v>71</v>
      </c>
      <c r="D22" s="56" t="s">
        <v>71</v>
      </c>
      <c r="E22" s="56">
        <v>69</v>
      </c>
      <c r="F22" s="56">
        <v>46</v>
      </c>
      <c r="G22" s="64">
        <v>49.5</v>
      </c>
      <c r="H22" s="56">
        <v>47</v>
      </c>
      <c r="I22" s="56">
        <v>46</v>
      </c>
      <c r="J22" s="56">
        <v>41</v>
      </c>
      <c r="K22" s="56">
        <v>41</v>
      </c>
      <c r="L22" s="56">
        <v>39</v>
      </c>
      <c r="M22" s="64">
        <v>48</v>
      </c>
      <c r="N22" s="64">
        <v>49</v>
      </c>
      <c r="O22" s="56">
        <v>46</v>
      </c>
      <c r="P22" s="65">
        <v>44</v>
      </c>
      <c r="Q22" s="28"/>
      <c r="R22" s="28"/>
    </row>
    <row r="23" spans="1:18" ht="22.5" customHeight="1">
      <c r="A23" s="34" t="s">
        <v>35</v>
      </c>
      <c r="B23" s="56">
        <v>65</v>
      </c>
      <c r="C23" s="56">
        <v>46</v>
      </c>
      <c r="D23" s="56">
        <v>49.5</v>
      </c>
      <c r="E23" s="56">
        <v>84</v>
      </c>
      <c r="F23" s="56">
        <v>50</v>
      </c>
      <c r="G23" s="56">
        <v>49.5</v>
      </c>
      <c r="H23" s="56">
        <v>53</v>
      </c>
      <c r="I23" s="56">
        <v>54</v>
      </c>
      <c r="J23" s="56">
        <v>42</v>
      </c>
      <c r="K23" s="56">
        <v>45</v>
      </c>
      <c r="L23" s="56">
        <v>43</v>
      </c>
      <c r="M23" s="56">
        <v>59</v>
      </c>
      <c r="N23" s="64">
        <v>49</v>
      </c>
      <c r="O23" s="56">
        <v>56</v>
      </c>
      <c r="P23" s="65">
        <v>45</v>
      </c>
      <c r="Q23" s="28"/>
      <c r="R23" s="28"/>
    </row>
    <row r="24" spans="1:18" ht="22.5" customHeight="1">
      <c r="A24" s="34" t="s">
        <v>36</v>
      </c>
      <c r="B24" s="56">
        <v>66</v>
      </c>
      <c r="C24" s="56">
        <v>47</v>
      </c>
      <c r="D24" s="56">
        <v>52.5</v>
      </c>
      <c r="E24" s="56">
        <v>89</v>
      </c>
      <c r="F24" s="56">
        <v>50</v>
      </c>
      <c r="G24" s="56">
        <v>51</v>
      </c>
      <c r="H24" s="56">
        <v>58</v>
      </c>
      <c r="I24" s="56">
        <v>58</v>
      </c>
      <c r="J24" s="56">
        <v>43</v>
      </c>
      <c r="K24" s="56">
        <v>45</v>
      </c>
      <c r="L24" s="56">
        <v>43.5</v>
      </c>
      <c r="M24" s="56">
        <v>60</v>
      </c>
      <c r="N24" s="64">
        <v>50</v>
      </c>
      <c r="O24" s="56">
        <v>63</v>
      </c>
      <c r="P24" s="65">
        <v>45</v>
      </c>
      <c r="Q24" s="28"/>
      <c r="R24" s="28"/>
    </row>
    <row r="25" spans="1:18" ht="22.5" customHeight="1">
      <c r="A25" s="34" t="s">
        <v>32</v>
      </c>
      <c r="B25" s="56">
        <v>67</v>
      </c>
      <c r="C25" s="56">
        <v>47</v>
      </c>
      <c r="D25" s="56">
        <v>52.5</v>
      </c>
      <c r="E25" s="56">
        <v>93</v>
      </c>
      <c r="F25" s="56">
        <v>50</v>
      </c>
      <c r="G25" s="56">
        <v>51</v>
      </c>
      <c r="H25" s="56">
        <v>58</v>
      </c>
      <c r="I25" s="56">
        <v>59</v>
      </c>
      <c r="J25" s="56">
        <v>43</v>
      </c>
      <c r="K25" s="56">
        <v>46</v>
      </c>
      <c r="L25" s="56">
        <v>43.5</v>
      </c>
      <c r="M25" s="56">
        <v>60</v>
      </c>
      <c r="N25" s="64">
        <v>50</v>
      </c>
      <c r="O25" s="56">
        <v>65</v>
      </c>
      <c r="P25" s="65">
        <v>45</v>
      </c>
      <c r="Q25" s="28"/>
      <c r="R25" s="28"/>
    </row>
    <row r="26" spans="1:18" ht="22.5" customHeight="1">
      <c r="A26" s="34" t="s">
        <v>33</v>
      </c>
      <c r="B26" s="56">
        <v>67</v>
      </c>
      <c r="C26" s="56">
        <v>47</v>
      </c>
      <c r="D26" s="56">
        <v>52.5</v>
      </c>
      <c r="E26" s="56">
        <v>93</v>
      </c>
      <c r="F26" s="56">
        <v>50</v>
      </c>
      <c r="G26" s="56">
        <v>51</v>
      </c>
      <c r="H26" s="56">
        <v>58</v>
      </c>
      <c r="I26" s="56">
        <v>59</v>
      </c>
      <c r="J26" s="56">
        <v>45</v>
      </c>
      <c r="K26" s="56">
        <v>46</v>
      </c>
      <c r="L26" s="56">
        <v>43.5</v>
      </c>
      <c r="M26" s="56">
        <v>60</v>
      </c>
      <c r="N26" s="64">
        <v>50</v>
      </c>
      <c r="O26" s="56">
        <v>69</v>
      </c>
      <c r="P26" s="65">
        <v>45</v>
      </c>
      <c r="Q26" s="28"/>
      <c r="R26" s="28"/>
    </row>
    <row r="27" spans="1:18" ht="22.5" customHeight="1" thickBot="1">
      <c r="A27" s="35" t="s">
        <v>34</v>
      </c>
      <c r="B27" s="57">
        <v>67</v>
      </c>
      <c r="C27" s="57">
        <v>47</v>
      </c>
      <c r="D27" s="57">
        <v>52.5</v>
      </c>
      <c r="E27" s="57">
        <v>93</v>
      </c>
      <c r="F27" s="57">
        <v>50</v>
      </c>
      <c r="G27" s="57">
        <v>51</v>
      </c>
      <c r="H27" s="57">
        <v>58</v>
      </c>
      <c r="I27" s="57">
        <v>60</v>
      </c>
      <c r="J27" s="57">
        <v>46</v>
      </c>
      <c r="K27" s="57">
        <v>46</v>
      </c>
      <c r="L27" s="57">
        <v>42</v>
      </c>
      <c r="M27" s="57">
        <v>60</v>
      </c>
      <c r="N27" s="66">
        <v>50</v>
      </c>
      <c r="O27" s="57">
        <v>73</v>
      </c>
      <c r="P27" s="67">
        <v>45</v>
      </c>
      <c r="Q27" s="28"/>
      <c r="R27" s="28"/>
    </row>
    <row r="28" spans="1:18" ht="22.5" customHeight="1" thickBot="1">
      <c r="A28" s="31" t="s">
        <v>92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28"/>
      <c r="R28" s="28"/>
    </row>
    <row r="29" spans="1:18" ht="30" customHeight="1" thickBot="1">
      <c r="A29" s="40" t="s">
        <v>19</v>
      </c>
      <c r="B29" s="41" t="s">
        <v>13</v>
      </c>
      <c r="C29" s="41" t="s">
        <v>14</v>
      </c>
      <c r="D29" s="41" t="s">
        <v>2</v>
      </c>
      <c r="E29" s="41" t="s">
        <v>43</v>
      </c>
      <c r="F29" s="41" t="s">
        <v>4</v>
      </c>
      <c r="G29" s="99" t="s">
        <v>46</v>
      </c>
      <c r="H29" s="42" t="s">
        <v>98</v>
      </c>
      <c r="I29" s="85" t="s">
        <v>88</v>
      </c>
      <c r="J29" s="85"/>
      <c r="K29" s="85"/>
      <c r="L29" s="86"/>
      <c r="M29" s="86"/>
      <c r="N29" s="86"/>
      <c r="O29" s="86"/>
      <c r="P29" s="86"/>
      <c r="Q29" s="28"/>
      <c r="R29" s="28"/>
    </row>
    <row r="30" spans="1:18" ht="22.5" customHeight="1">
      <c r="A30" s="32" t="s">
        <v>37</v>
      </c>
      <c r="B30" s="56" t="s">
        <v>71</v>
      </c>
      <c r="C30" s="56" t="s">
        <v>71</v>
      </c>
      <c r="D30" s="56">
        <v>57</v>
      </c>
      <c r="E30" s="56">
        <v>48</v>
      </c>
      <c r="F30" s="56">
        <v>48</v>
      </c>
      <c r="G30" s="100">
        <v>45</v>
      </c>
      <c r="H30" s="65">
        <v>44</v>
      </c>
      <c r="I30" s="91"/>
      <c r="J30" s="92"/>
      <c r="K30" s="93" t="s">
        <v>86</v>
      </c>
      <c r="L30" s="94"/>
      <c r="M30" s="95"/>
      <c r="N30" s="93" t="s">
        <v>87</v>
      </c>
      <c r="O30" s="94"/>
      <c r="P30" s="96"/>
      <c r="Q30" s="28"/>
      <c r="R30" s="28"/>
    </row>
    <row r="31" spans="1:18" ht="22.5" customHeight="1">
      <c r="A31" s="34" t="s">
        <v>35</v>
      </c>
      <c r="B31" s="56">
        <v>54</v>
      </c>
      <c r="C31" s="56">
        <v>44</v>
      </c>
      <c r="D31" s="56">
        <v>61</v>
      </c>
      <c r="E31" s="56">
        <v>48</v>
      </c>
      <c r="F31" s="56">
        <v>48</v>
      </c>
      <c r="G31" s="100">
        <v>45</v>
      </c>
      <c r="H31" s="65">
        <v>44</v>
      </c>
      <c r="I31" s="88" t="s">
        <v>89</v>
      </c>
      <c r="J31" s="87" t="s">
        <v>19</v>
      </c>
      <c r="K31" s="87" t="s">
        <v>13</v>
      </c>
      <c r="L31" s="87" t="s">
        <v>14</v>
      </c>
      <c r="M31" s="87" t="s">
        <v>1</v>
      </c>
      <c r="N31" s="87" t="s">
        <v>13</v>
      </c>
      <c r="O31" s="87" t="s">
        <v>14</v>
      </c>
      <c r="P31" s="89" t="s">
        <v>1</v>
      </c>
      <c r="Q31" s="28"/>
      <c r="R31" s="28"/>
    </row>
    <row r="32" spans="1:18" ht="22.5" customHeight="1" thickBot="1">
      <c r="A32" s="34" t="s">
        <v>36</v>
      </c>
      <c r="B32" s="56">
        <v>56</v>
      </c>
      <c r="C32" s="56">
        <v>45</v>
      </c>
      <c r="D32" s="56">
        <v>66</v>
      </c>
      <c r="E32" s="56">
        <v>48</v>
      </c>
      <c r="F32" s="56">
        <v>48</v>
      </c>
      <c r="G32" s="100">
        <v>45</v>
      </c>
      <c r="H32" s="65">
        <v>44</v>
      </c>
      <c r="I32" s="35" t="s">
        <v>90</v>
      </c>
      <c r="J32" s="90" t="s">
        <v>37</v>
      </c>
      <c r="K32" s="57">
        <v>56</v>
      </c>
      <c r="L32" s="57">
        <v>56</v>
      </c>
      <c r="M32" s="57">
        <v>56</v>
      </c>
      <c r="N32" s="57">
        <v>46</v>
      </c>
      <c r="O32" s="57">
        <v>46</v>
      </c>
      <c r="P32" s="67">
        <v>46</v>
      </c>
      <c r="Q32" s="28"/>
      <c r="R32" s="28"/>
    </row>
    <row r="33" spans="1:18" ht="22.5" customHeight="1">
      <c r="A33" s="34" t="s">
        <v>32</v>
      </c>
      <c r="B33" s="56">
        <v>56</v>
      </c>
      <c r="C33" s="56">
        <v>45</v>
      </c>
      <c r="D33" s="56">
        <v>68</v>
      </c>
      <c r="E33" s="56">
        <v>48</v>
      </c>
      <c r="F33" s="56">
        <v>48</v>
      </c>
      <c r="G33" s="100">
        <v>45</v>
      </c>
      <c r="H33" s="65">
        <v>44</v>
      </c>
      <c r="I33" s="12"/>
      <c r="J33" s="12"/>
      <c r="K33" s="12"/>
      <c r="L33" s="12"/>
      <c r="M33" s="12"/>
      <c r="N33" s="12"/>
      <c r="O33" s="12"/>
      <c r="P33" s="12"/>
      <c r="Q33" s="28"/>
      <c r="R33" s="28"/>
    </row>
    <row r="34" spans="1:18" ht="22.5" customHeight="1">
      <c r="A34" s="34" t="s">
        <v>33</v>
      </c>
      <c r="B34" s="56">
        <v>56</v>
      </c>
      <c r="C34" s="56">
        <v>45</v>
      </c>
      <c r="D34" s="56">
        <v>71</v>
      </c>
      <c r="E34" s="56">
        <v>48</v>
      </c>
      <c r="F34" s="56">
        <v>48</v>
      </c>
      <c r="G34" s="100">
        <v>45</v>
      </c>
      <c r="H34" s="65">
        <v>44</v>
      </c>
      <c r="I34" s="12"/>
      <c r="J34" s="12"/>
      <c r="K34" s="12"/>
      <c r="L34" s="12"/>
      <c r="M34" s="12"/>
      <c r="N34" s="12"/>
      <c r="O34" s="12"/>
      <c r="P34" s="12"/>
      <c r="Q34" s="28"/>
      <c r="R34" s="28"/>
    </row>
    <row r="35" spans="1:18" ht="22.5" customHeight="1" thickBot="1">
      <c r="A35" s="35" t="s">
        <v>34</v>
      </c>
      <c r="B35" s="57">
        <v>56</v>
      </c>
      <c r="C35" s="57">
        <v>45</v>
      </c>
      <c r="D35" s="57">
        <v>71</v>
      </c>
      <c r="E35" s="57">
        <v>48</v>
      </c>
      <c r="F35" s="57">
        <v>48</v>
      </c>
      <c r="G35" s="101">
        <v>45</v>
      </c>
      <c r="H35" s="67">
        <v>44</v>
      </c>
      <c r="I35" s="12"/>
      <c r="J35" s="12"/>
      <c r="K35" s="12"/>
      <c r="L35" s="12"/>
      <c r="M35" s="12"/>
      <c r="N35" s="12"/>
      <c r="O35" s="12"/>
      <c r="P35" s="12"/>
      <c r="Q35" s="28"/>
      <c r="R35" s="28"/>
    </row>
    <row r="36" spans="1:18" ht="24" customHeight="1">
      <c r="A36" s="83" t="str">
        <f>1!$B$10</f>
        <v>Vyhotovil:  Ing. Mikuláš Zelem, OLH</v>
      </c>
      <c r="B36" s="28"/>
      <c r="C36" s="28"/>
      <c r="D36" s="28"/>
      <c r="E36" s="28"/>
      <c r="F36" s="28"/>
      <c r="H36" s="28"/>
      <c r="I36" s="28"/>
      <c r="J36" s="28"/>
      <c r="K36" s="28"/>
      <c r="M36" s="37"/>
      <c r="N36" s="28"/>
      <c r="O36" s="28"/>
      <c r="P36" s="98" t="str">
        <f>1!$B$12</f>
        <v>Schválil:  Ing. Vladimír Zoľák, konateľ spoločnosti</v>
      </c>
      <c r="Q36" s="28"/>
      <c r="R36" s="28"/>
    </row>
    <row r="37" spans="1:18" ht="23.25" customHeight="1" hidden="1" thickBot="1">
      <c r="A37" s="31" t="s">
        <v>75</v>
      </c>
      <c r="B37" s="48" t="s">
        <v>73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</row>
    <row r="38" spans="1:18" ht="30" customHeight="1" hidden="1">
      <c r="A38" s="53" t="s">
        <v>19</v>
      </c>
      <c r="B38" s="54" t="s">
        <v>13</v>
      </c>
      <c r="C38" s="54" t="s">
        <v>14</v>
      </c>
      <c r="D38" s="54" t="s">
        <v>1</v>
      </c>
      <c r="E38" s="54" t="s">
        <v>2</v>
      </c>
      <c r="F38" s="54" t="s">
        <v>15</v>
      </c>
      <c r="G38" s="54" t="s">
        <v>4</v>
      </c>
      <c r="H38" s="54" t="s">
        <v>3</v>
      </c>
      <c r="I38" s="54" t="s">
        <v>5</v>
      </c>
      <c r="J38" s="54" t="s">
        <v>16</v>
      </c>
      <c r="K38" s="54" t="s">
        <v>17</v>
      </c>
      <c r="L38" s="54" t="s">
        <v>7</v>
      </c>
      <c r="M38" s="54" t="s">
        <v>8</v>
      </c>
      <c r="N38" s="54" t="s">
        <v>40</v>
      </c>
      <c r="O38" s="54" t="s">
        <v>9</v>
      </c>
      <c r="P38" s="55" t="s">
        <v>18</v>
      </c>
      <c r="Q38" s="28"/>
      <c r="R38" s="28"/>
    </row>
    <row r="39" spans="1:18" ht="22.5" customHeight="1" hidden="1">
      <c r="A39" s="32" t="s">
        <v>37</v>
      </c>
      <c r="B39" s="49" t="e">
        <f>ROUND(B5*(1+1!$C$13),2)</f>
        <v>#VALUE!</v>
      </c>
      <c r="C39" s="49" t="e">
        <f>ROUND(C5*(1+1!$C$13),2)</f>
        <v>#VALUE!</v>
      </c>
      <c r="D39" s="49" t="e">
        <f>ROUND(D5*(1+1!$C$13),2)</f>
        <v>#VALUE!</v>
      </c>
      <c r="E39" s="49">
        <f>ROUND(E5*(1+1!$C$13),2)</f>
        <v>86.4</v>
      </c>
      <c r="F39" s="49">
        <f>ROUND(F5*(1+1!$C$13),2)</f>
        <v>57.6</v>
      </c>
      <c r="G39" s="49">
        <f>ROUND(G5*(1+1!$C$13),2)</f>
        <v>60</v>
      </c>
      <c r="H39" s="49">
        <f>ROUND(H5*(1+1!$C$13),2)</f>
        <v>57.6</v>
      </c>
      <c r="I39" s="49">
        <f>ROUND(I5*(1+1!$C$13),2)</f>
        <v>56.4</v>
      </c>
      <c r="J39" s="49">
        <f>ROUND(J5*(1+1!$C$13),2)</f>
        <v>50.4</v>
      </c>
      <c r="K39" s="49">
        <f>ROUND(K5*(1+1!$C$13),2)</f>
        <v>51.6</v>
      </c>
      <c r="L39" s="49">
        <f>ROUND(L5*(1+1!$C$13),2)</f>
        <v>49.2</v>
      </c>
      <c r="M39" s="49">
        <f>ROUND(M5*(1+1!$C$13),2)</f>
        <v>63.6</v>
      </c>
      <c r="N39" s="49">
        <f>ROUND(N5*(1+1!$C$13),2)</f>
        <v>60</v>
      </c>
      <c r="O39" s="49">
        <f>ROUND(O5*(1+1!$C$13),2)</f>
        <v>57.6</v>
      </c>
      <c r="P39" s="51">
        <f>ROUND(P5*(1+1!$C$13),2)</f>
        <v>55.2</v>
      </c>
      <c r="Q39" s="28"/>
      <c r="R39" s="28"/>
    </row>
    <row r="40" spans="1:18" ht="22.5" customHeight="1" hidden="1">
      <c r="A40" s="34" t="s">
        <v>35</v>
      </c>
      <c r="B40" s="49">
        <f>ROUND(B6*(1+1!$C$13),2)</f>
        <v>94.8</v>
      </c>
      <c r="C40" s="49">
        <f>ROUND(C6*(1+1!$C$13),2)</f>
        <v>72</v>
      </c>
      <c r="D40" s="49">
        <f>ROUND(D6*(1+1!$C$13),2)</f>
        <v>91.8</v>
      </c>
      <c r="E40" s="49">
        <f>ROUND(E6*(1+1!$C$13),2)</f>
        <v>109.2</v>
      </c>
      <c r="F40" s="49">
        <f>ROUND(F6*(1+1!$C$13),2)</f>
        <v>61.2</v>
      </c>
      <c r="G40" s="49">
        <f>ROUND(G6*(1+1!$C$13),2)</f>
        <v>60</v>
      </c>
      <c r="H40" s="49">
        <f>ROUND(H6*(1+1!$C$13),2)</f>
        <v>79.2</v>
      </c>
      <c r="I40" s="49">
        <f>ROUND(I6*(1+1!$C$13),2)</f>
        <v>97.2</v>
      </c>
      <c r="J40" s="49">
        <f>ROUND(J6*(1+1!$C$13),2)</f>
        <v>61.2</v>
      </c>
      <c r="K40" s="49">
        <f>ROUND(K6*(1+1!$C$13),2)</f>
        <v>61.2</v>
      </c>
      <c r="L40" s="49">
        <f>ROUND(L6*(1+1!$C$13),2)</f>
        <v>58.8</v>
      </c>
      <c r="M40" s="49">
        <f>ROUND(M6*(1+1!$C$13),2)</f>
        <v>84</v>
      </c>
      <c r="N40" s="49">
        <f>ROUND(N6*(1+1!$C$13),2)</f>
        <v>60</v>
      </c>
      <c r="O40" s="49">
        <f>ROUND(O6*(1+1!$C$13),2)</f>
        <v>108</v>
      </c>
      <c r="P40" s="51">
        <f>ROUND(P6*(1+1!$C$13),2)</f>
        <v>58.8</v>
      </c>
      <c r="Q40" s="28"/>
      <c r="R40" s="28"/>
    </row>
    <row r="41" spans="1:18" ht="22.5" customHeight="1" hidden="1">
      <c r="A41" s="34" t="s">
        <v>36</v>
      </c>
      <c r="B41" s="49">
        <f>ROUND(B7*(1+1!$C$13),2)</f>
        <v>100.8</v>
      </c>
      <c r="C41" s="49">
        <f>ROUND(C7*(1+1!$C$13),2)</f>
        <v>73.2</v>
      </c>
      <c r="D41" s="49">
        <f>ROUND(D7*(1+1!$C$13),2)</f>
        <v>106.2</v>
      </c>
      <c r="E41" s="49">
        <f>ROUND(E7*(1+1!$C$13),2)</f>
        <v>169.2</v>
      </c>
      <c r="F41" s="49">
        <f>ROUND(F7*(1+1!$C$13),2)</f>
        <v>62.4</v>
      </c>
      <c r="G41" s="49">
        <f>ROUND(G7*(1+1!$C$13),2)</f>
        <v>81.6</v>
      </c>
      <c r="H41" s="49">
        <f>ROUND(H7*(1+1!$C$13),2)</f>
        <v>109.2</v>
      </c>
      <c r="I41" s="49">
        <f>ROUND(I7*(1+1!$C$13),2)</f>
        <v>135.6</v>
      </c>
      <c r="J41" s="49">
        <f>ROUND(J7*(1+1!$C$13),2)</f>
        <v>72</v>
      </c>
      <c r="K41" s="49">
        <f>ROUND(K7*(1+1!$C$13),2)</f>
        <v>74.4</v>
      </c>
      <c r="L41" s="49">
        <f>ROUND(L7*(1+1!$C$13),2)</f>
        <v>62.4</v>
      </c>
      <c r="M41" s="49">
        <f>ROUND(M7*(1+1!$C$13),2)</f>
        <v>105.6</v>
      </c>
      <c r="N41" s="49">
        <f>ROUND(N7*(1+1!$C$13),2)</f>
        <v>62.4</v>
      </c>
      <c r="O41" s="49">
        <f>ROUND(O7*(1+1!$C$13),2)</f>
        <v>151.2</v>
      </c>
      <c r="P41" s="51">
        <f>ROUND(P7*(1+1!$C$13),2)</f>
        <v>62.4</v>
      </c>
      <c r="Q41" s="28"/>
      <c r="R41" s="28"/>
    </row>
    <row r="42" spans="1:18" ht="22.5" customHeight="1" hidden="1">
      <c r="A42" s="34" t="s">
        <v>32</v>
      </c>
      <c r="B42" s="49">
        <f>ROUND(B8*(1+1!$C$13),2)</f>
        <v>100.8</v>
      </c>
      <c r="C42" s="49">
        <f>ROUND(C8*(1+1!$C$13),2)</f>
        <v>74.4</v>
      </c>
      <c r="D42" s="49">
        <f>ROUND(D8*(1+1!$C$13),2)</f>
        <v>109.8</v>
      </c>
      <c r="E42" s="49">
        <f>ROUND(E8*(1+1!$C$13),2)</f>
        <v>175.2</v>
      </c>
      <c r="F42" s="49">
        <f>ROUND(F8*(1+1!$C$13),2)</f>
        <v>62.4</v>
      </c>
      <c r="G42" s="49">
        <f>ROUND(G8*(1+1!$C$13),2)</f>
        <v>82.8</v>
      </c>
      <c r="H42" s="49">
        <f>ROUND(H8*(1+1!$C$13),2)</f>
        <v>115.2</v>
      </c>
      <c r="I42" s="49">
        <f>ROUND(I8*(1+1!$C$13),2)</f>
        <v>139.2</v>
      </c>
      <c r="J42" s="49">
        <f>ROUND(J8*(1+1!$C$13),2)</f>
        <v>78</v>
      </c>
      <c r="K42" s="49">
        <f>ROUND(K8*(1+1!$C$13),2)</f>
        <v>81.6</v>
      </c>
      <c r="L42" s="49">
        <f>ROUND(L8*(1+1!$C$13),2)</f>
        <v>63.6</v>
      </c>
      <c r="M42" s="49">
        <f>ROUND(M8*(1+1!$C$13),2)</f>
        <v>109.2</v>
      </c>
      <c r="N42" s="49">
        <f>ROUND(N8*(1+1!$C$13),2)</f>
        <v>62.4</v>
      </c>
      <c r="O42" s="49">
        <f>ROUND(O8*(1+1!$C$13),2)</f>
        <v>153.6</v>
      </c>
      <c r="P42" s="51">
        <f>ROUND(P8*(1+1!$C$13),2)</f>
        <v>62.4</v>
      </c>
      <c r="Q42" s="28"/>
      <c r="R42" s="28"/>
    </row>
    <row r="43" spans="1:18" ht="22.5" customHeight="1" hidden="1">
      <c r="A43" s="34" t="s">
        <v>33</v>
      </c>
      <c r="B43" s="49">
        <f>ROUND(B9*(1+1!$C$13),2)</f>
        <v>100.8</v>
      </c>
      <c r="C43" s="49">
        <f>ROUND(C9*(1+1!$C$13),2)</f>
        <v>74.4</v>
      </c>
      <c r="D43" s="49">
        <f>ROUND(D9*(1+1!$C$13),2)</f>
        <v>111</v>
      </c>
      <c r="E43" s="49">
        <f>ROUND(E9*(1+1!$C$13),2)</f>
        <v>182.4</v>
      </c>
      <c r="F43" s="49">
        <f>ROUND(F9*(1+1!$C$13),2)</f>
        <v>62.4</v>
      </c>
      <c r="G43" s="49">
        <f>ROUND(G9*(1+1!$C$13),2)</f>
        <v>82.8</v>
      </c>
      <c r="H43" s="49">
        <f>ROUND(H9*(1+1!$C$13),2)</f>
        <v>118.8</v>
      </c>
      <c r="I43" s="49">
        <f>ROUND(I9*(1+1!$C$13),2)</f>
        <v>142.8</v>
      </c>
      <c r="J43" s="49">
        <f>ROUND(J9*(1+1!$C$13),2)</f>
        <v>78</v>
      </c>
      <c r="K43" s="49">
        <f>ROUND(K9*(1+1!$C$13),2)</f>
        <v>82.8</v>
      </c>
      <c r="L43" s="49">
        <f>ROUND(L9*(1+1!$C$13),2)</f>
        <v>63.6</v>
      </c>
      <c r="M43" s="49">
        <f>ROUND(M9*(1+1!$C$13),2)</f>
        <v>111.6</v>
      </c>
      <c r="N43" s="49">
        <f>ROUND(N9*(1+1!$C$13),2)</f>
        <v>62.4</v>
      </c>
      <c r="O43" s="49">
        <f>ROUND(O9*(1+1!$C$13),2)</f>
        <v>156</v>
      </c>
      <c r="P43" s="51">
        <f>ROUND(P9*(1+1!$C$13),2)</f>
        <v>62.4</v>
      </c>
      <c r="Q43" s="28"/>
      <c r="R43" s="28"/>
    </row>
    <row r="44" spans="1:18" ht="22.5" customHeight="1" hidden="1" thickBot="1">
      <c r="A44" s="35" t="s">
        <v>34</v>
      </c>
      <c r="B44" s="50">
        <f>ROUND(B10*(1+1!$C$13),2)</f>
        <v>100.8</v>
      </c>
      <c r="C44" s="50">
        <f>ROUND(C10*(1+1!$C$13),2)</f>
        <v>74.4</v>
      </c>
      <c r="D44" s="50">
        <f>ROUND(D10*(1+1!$C$13),2)</f>
        <v>112.2</v>
      </c>
      <c r="E44" s="50">
        <f>ROUND(E10*(1+1!$C$13),2)</f>
        <v>184.8</v>
      </c>
      <c r="F44" s="50">
        <f>ROUND(F10*(1+1!$C$13),2)</f>
        <v>62.4</v>
      </c>
      <c r="G44" s="50">
        <f>ROUND(G10*(1+1!$C$13),2)</f>
        <v>82.8</v>
      </c>
      <c r="H44" s="50">
        <f>ROUND(H10*(1+1!$C$13),2)</f>
        <v>122.4</v>
      </c>
      <c r="I44" s="50">
        <f>ROUND(I10*(1+1!$C$13),2)</f>
        <v>150</v>
      </c>
      <c r="J44" s="50">
        <f>ROUND(J10*(1+1!$C$13),2)</f>
        <v>80.4</v>
      </c>
      <c r="K44" s="50">
        <f>ROUND(K10*(1+1!$C$13),2)</f>
        <v>85.2</v>
      </c>
      <c r="L44" s="50">
        <f>ROUND(L10*(1+1!$C$13),2)</f>
        <v>60</v>
      </c>
      <c r="M44" s="50">
        <f>ROUND(M10*(1+1!$C$13),2)</f>
        <v>111.6</v>
      </c>
      <c r="N44" s="50">
        <f>ROUND(N10*(1+1!$C$13),2)</f>
        <v>62.4</v>
      </c>
      <c r="O44" s="50">
        <f>ROUND(O10*(1+1!$C$13),2)</f>
        <v>157.2</v>
      </c>
      <c r="P44" s="52">
        <f>ROUND(P10*(1+1!$C$13),2)</f>
        <v>62.4</v>
      </c>
      <c r="Q44" s="28"/>
      <c r="R44" s="28"/>
    </row>
    <row r="45" spans="1:18" ht="22.5" customHeight="1" hidden="1" thickBot="1">
      <c r="A45" s="31" t="s">
        <v>78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28"/>
      <c r="R45" s="28"/>
    </row>
    <row r="46" spans="1:18" ht="30" customHeight="1" hidden="1">
      <c r="A46" s="53" t="s">
        <v>19</v>
      </c>
      <c r="B46" s="54" t="s">
        <v>13</v>
      </c>
      <c r="C46" s="54" t="s">
        <v>14</v>
      </c>
      <c r="D46" s="54" t="s">
        <v>1</v>
      </c>
      <c r="E46" s="54" t="s">
        <v>2</v>
      </c>
      <c r="F46" s="54" t="s">
        <v>15</v>
      </c>
      <c r="G46" s="54" t="s">
        <v>4</v>
      </c>
      <c r="H46" s="54" t="s">
        <v>3</v>
      </c>
      <c r="I46" s="54" t="s">
        <v>5</v>
      </c>
      <c r="J46" s="54" t="s">
        <v>16</v>
      </c>
      <c r="K46" s="54" t="s">
        <v>17</v>
      </c>
      <c r="L46" s="54" t="s">
        <v>7</v>
      </c>
      <c r="M46" s="54" t="s">
        <v>8</v>
      </c>
      <c r="N46" s="54" t="s">
        <v>40</v>
      </c>
      <c r="O46" s="54" t="s">
        <v>9</v>
      </c>
      <c r="P46" s="55" t="s">
        <v>18</v>
      </c>
      <c r="Q46" s="28"/>
      <c r="R46" s="28"/>
    </row>
    <row r="47" spans="1:18" ht="22.5" customHeight="1" hidden="1">
      <c r="A47" s="32" t="s">
        <v>37</v>
      </c>
      <c r="B47" s="49" t="e">
        <f>ROUND(B13*(1+1!$C$13),2)</f>
        <v>#VALUE!</v>
      </c>
      <c r="C47" s="49" t="e">
        <f>ROUND(C13*(1+1!$C$13),2)</f>
        <v>#VALUE!</v>
      </c>
      <c r="D47" s="49" t="e">
        <f>ROUND(D13*(1+1!$C$13),2)</f>
        <v>#VALUE!</v>
      </c>
      <c r="E47" s="49">
        <f>ROUND(E13*(1+1!$C$13),2)</f>
        <v>84</v>
      </c>
      <c r="F47" s="49">
        <f>ROUND(F13*(1+1!$C$13),2)</f>
        <v>56.4</v>
      </c>
      <c r="G47" s="49">
        <f>ROUND(G13*(1+1!$C$13),2)</f>
        <v>59.4</v>
      </c>
      <c r="H47" s="49">
        <f>ROUND(H13*(1+1!$C$13),2)</f>
        <v>57.6</v>
      </c>
      <c r="I47" s="49">
        <f>ROUND(I13*(1+1!$C$13),2)</f>
        <v>56.4</v>
      </c>
      <c r="J47" s="49">
        <f>ROUND(J13*(1+1!$C$13),2)</f>
        <v>50.4</v>
      </c>
      <c r="K47" s="49">
        <f>ROUND(K13*(1+1!$C$13),2)</f>
        <v>50.4</v>
      </c>
      <c r="L47" s="49">
        <f>ROUND(L13*(1+1!$C$13),2)</f>
        <v>48</v>
      </c>
      <c r="M47" s="49">
        <f>ROUND(M13*(1+1!$C$13),2)</f>
        <v>60</v>
      </c>
      <c r="N47" s="49">
        <f>ROUND(N13*(1+1!$C$13),2)</f>
        <v>58.8</v>
      </c>
      <c r="O47" s="49">
        <f>ROUND(O13*(1+1!$C$13),2)</f>
        <v>56.4</v>
      </c>
      <c r="P47" s="51">
        <f>ROUND(P13*(1+1!$C$13),2)</f>
        <v>54</v>
      </c>
      <c r="Q47" s="28"/>
      <c r="R47" s="28"/>
    </row>
    <row r="48" spans="1:18" ht="22.5" customHeight="1" hidden="1">
      <c r="A48" s="34" t="s">
        <v>35</v>
      </c>
      <c r="B48" s="49">
        <f>ROUND(B14*(1+1!$C$13),2)</f>
        <v>86.4</v>
      </c>
      <c r="C48" s="49">
        <f>ROUND(C14*(1+1!$C$13),2)</f>
        <v>66</v>
      </c>
      <c r="D48" s="49">
        <f>ROUND(D14*(1+1!$C$13),2)</f>
        <v>77.4</v>
      </c>
      <c r="E48" s="49">
        <f>ROUND(E14*(1+1!$C$13),2)</f>
        <v>103.2</v>
      </c>
      <c r="F48" s="49">
        <f>ROUND(F14*(1+1!$C$13),2)</f>
        <v>60</v>
      </c>
      <c r="G48" s="49">
        <f>ROUND(G14*(1+1!$C$13),2)</f>
        <v>59.4</v>
      </c>
      <c r="H48" s="49">
        <f>ROUND(H14*(1+1!$C$13),2)</f>
        <v>70.8</v>
      </c>
      <c r="I48" s="49">
        <f>ROUND(I14*(1+1!$C$13),2)</f>
        <v>82.8</v>
      </c>
      <c r="J48" s="49">
        <f>ROUND(J14*(1+1!$C$13),2)</f>
        <v>57.6</v>
      </c>
      <c r="K48" s="49">
        <f>ROUND(K14*(1+1!$C$13),2)</f>
        <v>60</v>
      </c>
      <c r="L48" s="49">
        <f>ROUND(L14*(1+1!$C$13),2)</f>
        <v>52.8</v>
      </c>
      <c r="M48" s="49">
        <f>ROUND(M14*(1+1!$C$13),2)</f>
        <v>78</v>
      </c>
      <c r="N48" s="49">
        <f>ROUND(N14*(1+1!$C$13),2)</f>
        <v>58.8</v>
      </c>
      <c r="O48" s="49">
        <f>ROUND(O14*(1+1!$C$13),2)</f>
        <v>103.2</v>
      </c>
      <c r="P48" s="51">
        <f>ROUND(P14*(1+1!$C$13),2)</f>
        <v>54</v>
      </c>
      <c r="Q48" s="28"/>
      <c r="R48" s="28"/>
    </row>
    <row r="49" spans="1:18" ht="22.5" customHeight="1" hidden="1">
      <c r="A49" s="34" t="s">
        <v>36</v>
      </c>
      <c r="B49" s="49">
        <f>ROUND(B15*(1+1!$C$13),2)</f>
        <v>90</v>
      </c>
      <c r="C49" s="49">
        <f>ROUND(C15*(1+1!$C$13),2)</f>
        <v>67.2</v>
      </c>
      <c r="D49" s="49">
        <f>ROUND(D15*(1+1!$C$13),2)</f>
        <v>82.2</v>
      </c>
      <c r="E49" s="49">
        <f>ROUND(E15*(1+1!$C$13),2)</f>
        <v>142.8</v>
      </c>
      <c r="F49" s="49">
        <f>ROUND(F15*(1+1!$C$13),2)</f>
        <v>61.2</v>
      </c>
      <c r="G49" s="49">
        <f>ROUND(G15*(1+1!$C$13),2)</f>
        <v>67.2</v>
      </c>
      <c r="H49" s="49">
        <f>ROUND(H15*(1+1!$C$13),2)</f>
        <v>91.2</v>
      </c>
      <c r="I49" s="49">
        <f>ROUND(I15*(1+1!$C$13),2)</f>
        <v>108</v>
      </c>
      <c r="J49" s="49">
        <f>ROUND(J15*(1+1!$C$13),2)</f>
        <v>60</v>
      </c>
      <c r="K49" s="49">
        <f>ROUND(K15*(1+1!$C$13),2)</f>
        <v>62.4</v>
      </c>
      <c r="L49" s="49">
        <f>ROUND(L15*(1+1!$C$13),2)</f>
        <v>55.2</v>
      </c>
      <c r="M49" s="49">
        <f>ROUND(M15*(1+1!$C$13),2)</f>
        <v>98.4</v>
      </c>
      <c r="N49" s="49">
        <f>ROUND(N15*(1+1!$C$13),2)</f>
        <v>61.2</v>
      </c>
      <c r="O49" s="49">
        <f>ROUND(O15*(1+1!$C$13),2)</f>
        <v>138</v>
      </c>
      <c r="P49" s="51">
        <f>ROUND(P15*(1+1!$C$13),2)</f>
        <v>58.8</v>
      </c>
      <c r="Q49" s="28"/>
      <c r="R49" s="28"/>
    </row>
    <row r="50" spans="1:18" ht="22.5" customHeight="1" hidden="1">
      <c r="A50" s="34" t="s">
        <v>32</v>
      </c>
      <c r="B50" s="49">
        <f>ROUND(B16*(1+1!$C$13),2)</f>
        <v>91.2</v>
      </c>
      <c r="C50" s="49">
        <f>ROUND(C16*(1+1!$C$13),2)</f>
        <v>68.4</v>
      </c>
      <c r="D50" s="49">
        <f>ROUND(D16*(1+1!$C$13),2)</f>
        <v>85.8</v>
      </c>
      <c r="E50" s="49">
        <f>ROUND(E16*(1+1!$C$13),2)</f>
        <v>147.6</v>
      </c>
      <c r="F50" s="49">
        <f>ROUND(F16*(1+1!$C$13),2)</f>
        <v>61.2</v>
      </c>
      <c r="G50" s="49">
        <f>ROUND(G16*(1+1!$C$13),2)</f>
        <v>69.6</v>
      </c>
      <c r="H50" s="49">
        <f>ROUND(H16*(1+1!$C$13),2)</f>
        <v>96</v>
      </c>
      <c r="I50" s="49">
        <f>ROUND(I16*(1+1!$C$13),2)</f>
        <v>114</v>
      </c>
      <c r="J50" s="49">
        <f>ROUND(J16*(1+1!$C$13),2)</f>
        <v>61.2</v>
      </c>
      <c r="K50" s="49">
        <f>ROUND(K16*(1+1!$C$13),2)</f>
        <v>64.8</v>
      </c>
      <c r="L50" s="49">
        <f>ROUND(L16*(1+1!$C$13),2)</f>
        <v>55.2</v>
      </c>
      <c r="M50" s="49">
        <f>ROUND(M16*(1+1!$C$13),2)</f>
        <v>102</v>
      </c>
      <c r="N50" s="49">
        <f>ROUND(N16*(1+1!$C$13),2)</f>
        <v>61.2</v>
      </c>
      <c r="O50" s="49">
        <f>ROUND(O16*(1+1!$C$13),2)</f>
        <v>139.2</v>
      </c>
      <c r="P50" s="51">
        <f>ROUND(P16*(1+1!$C$13),2)</f>
        <v>58.8</v>
      </c>
      <c r="Q50" s="28"/>
      <c r="R50" s="28"/>
    </row>
    <row r="51" spans="1:18" ht="22.5" customHeight="1" hidden="1">
      <c r="A51" s="34" t="s">
        <v>33</v>
      </c>
      <c r="B51" s="49">
        <f>ROUND(B17*(1+1!$C$13),2)</f>
        <v>91.2</v>
      </c>
      <c r="C51" s="49">
        <f>ROUND(C17*(1+1!$C$13),2)</f>
        <v>68.4</v>
      </c>
      <c r="D51" s="49">
        <f>ROUND(D17*(1+1!$C$13),2)</f>
        <v>85.8</v>
      </c>
      <c r="E51" s="49">
        <f>ROUND(E17*(1+1!$C$13),2)</f>
        <v>148.8</v>
      </c>
      <c r="F51" s="49">
        <f>ROUND(F17*(1+1!$C$13),2)</f>
        <v>61.2</v>
      </c>
      <c r="G51" s="49">
        <f>ROUND(G17*(1+1!$C$13),2)</f>
        <v>69.6</v>
      </c>
      <c r="H51" s="49">
        <f>ROUND(H17*(1+1!$C$13),2)</f>
        <v>98.4</v>
      </c>
      <c r="I51" s="49">
        <f>ROUND(I17*(1+1!$C$13),2)</f>
        <v>116.4</v>
      </c>
      <c r="J51" s="49">
        <f>ROUND(J17*(1+1!$C$13),2)</f>
        <v>61.2</v>
      </c>
      <c r="K51" s="49">
        <f>ROUND(K17*(1+1!$C$13),2)</f>
        <v>64.8</v>
      </c>
      <c r="L51" s="49">
        <f>ROUND(L17*(1+1!$C$13),2)</f>
        <v>55.2</v>
      </c>
      <c r="M51" s="49">
        <f>ROUND(M17*(1+1!$C$13),2)</f>
        <v>102</v>
      </c>
      <c r="N51" s="49">
        <f>ROUND(N17*(1+1!$C$13),2)</f>
        <v>61.2</v>
      </c>
      <c r="O51" s="49">
        <f>ROUND(O17*(1+1!$C$13),2)</f>
        <v>140.4</v>
      </c>
      <c r="P51" s="51">
        <f>ROUND(P17*(1+1!$C$13),2)</f>
        <v>58.8</v>
      </c>
      <c r="Q51" s="28"/>
      <c r="R51" s="28"/>
    </row>
    <row r="52" spans="1:18" ht="22.5" customHeight="1" hidden="1" thickBot="1">
      <c r="A52" s="35" t="s">
        <v>34</v>
      </c>
      <c r="B52" s="50">
        <f>ROUND(B18*(1+1!$C$13),2)</f>
        <v>91.2</v>
      </c>
      <c r="C52" s="50">
        <f>ROUND(C18*(1+1!$C$13),2)</f>
        <v>68.4</v>
      </c>
      <c r="D52" s="50">
        <f>ROUND(D18*(1+1!$C$13),2)</f>
        <v>85.8</v>
      </c>
      <c r="E52" s="50">
        <f>ROUND(E18*(1+1!$C$13),2)</f>
        <v>148.8</v>
      </c>
      <c r="F52" s="50">
        <f>ROUND(F18*(1+1!$C$13),2)</f>
        <v>61.2</v>
      </c>
      <c r="G52" s="50">
        <f>ROUND(G18*(1+1!$C$13),2)</f>
        <v>69.6</v>
      </c>
      <c r="H52" s="50">
        <f>ROUND(H18*(1+1!$C$13),2)</f>
        <v>99.6</v>
      </c>
      <c r="I52" s="50">
        <f>ROUND(I18*(1+1!$C$13),2)</f>
        <v>120</v>
      </c>
      <c r="J52" s="50">
        <f>ROUND(J18*(1+1!$C$13),2)</f>
        <v>61.2</v>
      </c>
      <c r="K52" s="50">
        <f>ROUND(K18*(1+1!$C$13),2)</f>
        <v>64.8</v>
      </c>
      <c r="L52" s="50">
        <f>ROUND(L18*(1+1!$C$13),2)</f>
        <v>54</v>
      </c>
      <c r="M52" s="50">
        <f>ROUND(M18*(1+1!$C$13),2)</f>
        <v>102</v>
      </c>
      <c r="N52" s="50">
        <f>ROUND(N18*(1+1!$C$13),2)</f>
        <v>61.2</v>
      </c>
      <c r="O52" s="50">
        <f>ROUND(O18*(1+1!$C$13),2)</f>
        <v>142.8</v>
      </c>
      <c r="P52" s="52">
        <f>ROUND(P18*(1+1!$C$13),2)</f>
        <v>58.8</v>
      </c>
      <c r="Q52" s="28"/>
      <c r="R52" s="28"/>
    </row>
    <row r="53" spans="1:18" ht="24" customHeight="1" hidden="1">
      <c r="A53" s="83" t="str">
        <f>1!$B$10</f>
        <v>Vyhotovil:  Ing. Mikuláš Zelem, OLH</v>
      </c>
      <c r="B53" s="28"/>
      <c r="C53" s="28"/>
      <c r="D53" s="28"/>
      <c r="E53" s="28"/>
      <c r="F53" s="28"/>
      <c r="H53" s="28"/>
      <c r="I53" s="28"/>
      <c r="J53" s="28"/>
      <c r="K53" s="28"/>
      <c r="M53" s="37"/>
      <c r="N53" s="28"/>
      <c r="O53" s="28"/>
      <c r="P53" s="98" t="str">
        <f>1!$B$12</f>
        <v>Schválil:  Ing. Vladimír Zoľák, konateľ spoločnosti</v>
      </c>
      <c r="Q53" s="28"/>
      <c r="R53" s="28"/>
    </row>
    <row r="54" spans="1:18" ht="23.25" customHeight="1" hidden="1" thickBot="1">
      <c r="A54" s="31" t="s">
        <v>77</v>
      </c>
      <c r="B54" s="48" t="s">
        <v>73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</row>
    <row r="55" spans="1:18" ht="30" customHeight="1" hidden="1">
      <c r="A55" s="53" t="s">
        <v>19</v>
      </c>
      <c r="B55" s="54" t="s">
        <v>13</v>
      </c>
      <c r="C55" s="54" t="s">
        <v>14</v>
      </c>
      <c r="D55" s="54" t="s">
        <v>1</v>
      </c>
      <c r="E55" s="54" t="s">
        <v>2</v>
      </c>
      <c r="F55" s="54" t="s">
        <v>15</v>
      </c>
      <c r="G55" s="54" t="s">
        <v>4</v>
      </c>
      <c r="H55" s="54" t="s">
        <v>3</v>
      </c>
      <c r="I55" s="54" t="s">
        <v>5</v>
      </c>
      <c r="J55" s="54" t="s">
        <v>16</v>
      </c>
      <c r="K55" s="54" t="s">
        <v>17</v>
      </c>
      <c r="L55" s="54" t="s">
        <v>7</v>
      </c>
      <c r="M55" s="54" t="s">
        <v>8</v>
      </c>
      <c r="N55" s="54" t="s">
        <v>40</v>
      </c>
      <c r="O55" s="54" t="s">
        <v>9</v>
      </c>
      <c r="P55" s="55" t="s">
        <v>18</v>
      </c>
      <c r="Q55" s="28"/>
      <c r="R55" s="28"/>
    </row>
    <row r="56" spans="1:18" ht="22.5" customHeight="1" hidden="1">
      <c r="A56" s="32" t="s">
        <v>37</v>
      </c>
      <c r="B56" s="49" t="e">
        <f>ROUND(B22*(1+1!$C$13),2)</f>
        <v>#VALUE!</v>
      </c>
      <c r="C56" s="49" t="e">
        <f>ROUND(C22*(1+1!$C$13),2)</f>
        <v>#VALUE!</v>
      </c>
      <c r="D56" s="49" t="e">
        <f>ROUND(D22*(1+1!$C$13),2)</f>
        <v>#VALUE!</v>
      </c>
      <c r="E56" s="49">
        <f>ROUND(E22*(1+1!$C$13),2)</f>
        <v>82.8</v>
      </c>
      <c r="F56" s="49">
        <f>ROUND(F22*(1+1!$C$13),2)</f>
        <v>55.2</v>
      </c>
      <c r="G56" s="49">
        <f>ROUND(G22*(1+1!$C$13),2)</f>
        <v>59.4</v>
      </c>
      <c r="H56" s="49">
        <f>ROUND(H22*(1+1!$C$13),2)</f>
        <v>56.4</v>
      </c>
      <c r="I56" s="49">
        <f>ROUND(I22*(1+1!$C$13),2)</f>
        <v>55.2</v>
      </c>
      <c r="J56" s="49">
        <f>ROUND(J22*(1+1!$C$13),2)</f>
        <v>49.2</v>
      </c>
      <c r="K56" s="49">
        <f>ROUND(K22*(1+1!$C$13),2)</f>
        <v>49.2</v>
      </c>
      <c r="L56" s="49">
        <f>ROUND(L22*(1+1!$C$13),2)</f>
        <v>46.8</v>
      </c>
      <c r="M56" s="49">
        <f>ROUND(M22*(1+1!$C$13),2)</f>
        <v>57.6</v>
      </c>
      <c r="N56" s="49">
        <f>ROUND(N22*(1+1!$C$13),2)</f>
        <v>58.8</v>
      </c>
      <c r="O56" s="49">
        <f>ROUND(O22*(1+1!$C$13),2)</f>
        <v>55.2</v>
      </c>
      <c r="P56" s="51">
        <f>ROUND(P22*(1+1!$C$13),2)</f>
        <v>52.8</v>
      </c>
      <c r="Q56" s="28"/>
      <c r="R56" s="28"/>
    </row>
    <row r="57" spans="1:18" ht="22.5" customHeight="1" hidden="1">
      <c r="A57" s="34" t="s">
        <v>35</v>
      </c>
      <c r="B57" s="49">
        <f>ROUND(B23*(1+1!$C$13),2)</f>
        <v>78</v>
      </c>
      <c r="C57" s="49">
        <f>ROUND(C23*(1+1!$C$13),2)</f>
        <v>55.2</v>
      </c>
      <c r="D57" s="49">
        <f>ROUND(D23*(1+1!$C$13),2)</f>
        <v>59.4</v>
      </c>
      <c r="E57" s="49">
        <f>ROUND(E23*(1+1!$C$13),2)</f>
        <v>100.8</v>
      </c>
      <c r="F57" s="49">
        <f>ROUND(F23*(1+1!$C$13),2)</f>
        <v>60</v>
      </c>
      <c r="G57" s="49">
        <f>ROUND(G23*(1+1!$C$13),2)</f>
        <v>59.4</v>
      </c>
      <c r="H57" s="49">
        <f>ROUND(H23*(1+1!$C$13),2)</f>
        <v>63.6</v>
      </c>
      <c r="I57" s="49">
        <f>ROUND(I23*(1+1!$C$13),2)</f>
        <v>64.8</v>
      </c>
      <c r="J57" s="49">
        <f>ROUND(J23*(1+1!$C$13),2)</f>
        <v>50.4</v>
      </c>
      <c r="K57" s="49">
        <f>ROUND(K23*(1+1!$C$13),2)</f>
        <v>54</v>
      </c>
      <c r="L57" s="49">
        <f>ROUND(L23*(1+1!$C$13),2)</f>
        <v>51.6</v>
      </c>
      <c r="M57" s="49">
        <f>ROUND(M23*(1+1!$C$13),2)</f>
        <v>70.8</v>
      </c>
      <c r="N57" s="49">
        <f>ROUND(N23*(1+1!$C$13),2)</f>
        <v>58.8</v>
      </c>
      <c r="O57" s="49">
        <f>ROUND(O23*(1+1!$C$13),2)</f>
        <v>67.2</v>
      </c>
      <c r="P57" s="51">
        <f>ROUND(P23*(1+1!$C$13),2)</f>
        <v>54</v>
      </c>
      <c r="Q57" s="28"/>
      <c r="R57" s="28"/>
    </row>
    <row r="58" spans="1:18" ht="22.5" customHeight="1" hidden="1">
      <c r="A58" s="34" t="s">
        <v>36</v>
      </c>
      <c r="B58" s="49">
        <f>ROUND(B24*(1+1!$C$13),2)</f>
        <v>79.2</v>
      </c>
      <c r="C58" s="49">
        <f>ROUND(C24*(1+1!$C$13),2)</f>
        <v>56.4</v>
      </c>
      <c r="D58" s="49">
        <f>ROUND(D24*(1+1!$C$13),2)</f>
        <v>63</v>
      </c>
      <c r="E58" s="49">
        <f>ROUND(E24*(1+1!$C$13),2)</f>
        <v>106.8</v>
      </c>
      <c r="F58" s="49">
        <f>ROUND(F24*(1+1!$C$13),2)</f>
        <v>60</v>
      </c>
      <c r="G58" s="49">
        <f>ROUND(G24*(1+1!$C$13),2)</f>
        <v>61.2</v>
      </c>
      <c r="H58" s="49">
        <f>ROUND(H24*(1+1!$C$13),2)</f>
        <v>69.6</v>
      </c>
      <c r="I58" s="49">
        <f>ROUND(I24*(1+1!$C$13),2)</f>
        <v>69.6</v>
      </c>
      <c r="J58" s="49">
        <f>ROUND(J24*(1+1!$C$13),2)</f>
        <v>51.6</v>
      </c>
      <c r="K58" s="49">
        <f>ROUND(K24*(1+1!$C$13),2)</f>
        <v>54</v>
      </c>
      <c r="L58" s="49">
        <f>ROUND(L24*(1+1!$C$13),2)</f>
        <v>52.2</v>
      </c>
      <c r="M58" s="49">
        <f>ROUND(M24*(1+1!$C$13),2)</f>
        <v>72</v>
      </c>
      <c r="N58" s="49">
        <f>ROUND(N24*(1+1!$C$13),2)</f>
        <v>60</v>
      </c>
      <c r="O58" s="49">
        <f>ROUND(O24*(1+1!$C$13),2)</f>
        <v>75.6</v>
      </c>
      <c r="P58" s="51">
        <f>ROUND(P24*(1+1!$C$13),2)</f>
        <v>54</v>
      </c>
      <c r="Q58" s="28"/>
      <c r="R58" s="28"/>
    </row>
    <row r="59" spans="1:18" ht="22.5" customHeight="1" hidden="1">
      <c r="A59" s="34" t="s">
        <v>32</v>
      </c>
      <c r="B59" s="49">
        <f>ROUND(B25*(1+1!$C$13),2)</f>
        <v>80.4</v>
      </c>
      <c r="C59" s="49">
        <f>ROUND(C25*(1+1!$C$13),2)</f>
        <v>56.4</v>
      </c>
      <c r="D59" s="49">
        <f>ROUND(D25*(1+1!$C$13),2)</f>
        <v>63</v>
      </c>
      <c r="E59" s="49">
        <f>ROUND(E25*(1+1!$C$13),2)</f>
        <v>111.6</v>
      </c>
      <c r="F59" s="49">
        <f>ROUND(F25*(1+1!$C$13),2)</f>
        <v>60</v>
      </c>
      <c r="G59" s="49">
        <f>ROUND(G25*(1+1!$C$13),2)</f>
        <v>61.2</v>
      </c>
      <c r="H59" s="49">
        <f>ROUND(H25*(1+1!$C$13),2)</f>
        <v>69.6</v>
      </c>
      <c r="I59" s="49">
        <f>ROUND(I25*(1+1!$C$13),2)</f>
        <v>70.8</v>
      </c>
      <c r="J59" s="49">
        <f>ROUND(J25*(1+1!$C$13),2)</f>
        <v>51.6</v>
      </c>
      <c r="K59" s="49">
        <f>ROUND(K25*(1+1!$C$13),2)</f>
        <v>55.2</v>
      </c>
      <c r="L59" s="49">
        <f>ROUND(L25*(1+1!$C$13),2)</f>
        <v>52.2</v>
      </c>
      <c r="M59" s="49">
        <f>ROUND(M25*(1+1!$C$13),2)</f>
        <v>72</v>
      </c>
      <c r="N59" s="49">
        <f>ROUND(N25*(1+1!$C$13),2)</f>
        <v>60</v>
      </c>
      <c r="O59" s="49">
        <f>ROUND(O25*(1+1!$C$13),2)</f>
        <v>78</v>
      </c>
      <c r="P59" s="51">
        <f>ROUND(P25*(1+1!$C$13),2)</f>
        <v>54</v>
      </c>
      <c r="Q59" s="28"/>
      <c r="R59" s="28"/>
    </row>
    <row r="60" spans="1:18" ht="22.5" customHeight="1" hidden="1">
      <c r="A60" s="34" t="s">
        <v>33</v>
      </c>
      <c r="B60" s="49">
        <f>ROUND(B26*(1+1!$C$13),2)</f>
        <v>80.4</v>
      </c>
      <c r="C60" s="49">
        <f>ROUND(C26*(1+1!$C$13),2)</f>
        <v>56.4</v>
      </c>
      <c r="D60" s="49">
        <f>ROUND(D26*(1+1!$C$13),2)</f>
        <v>63</v>
      </c>
      <c r="E60" s="49">
        <f>ROUND(E26*(1+1!$C$13),2)</f>
        <v>111.6</v>
      </c>
      <c r="F60" s="49">
        <f>ROUND(F26*(1+1!$C$13),2)</f>
        <v>60</v>
      </c>
      <c r="G60" s="49">
        <f>ROUND(G26*(1+1!$C$13),2)</f>
        <v>61.2</v>
      </c>
      <c r="H60" s="49">
        <f>ROUND(H26*(1+1!$C$13),2)</f>
        <v>69.6</v>
      </c>
      <c r="I60" s="49">
        <f>ROUND(I26*(1+1!$C$13),2)</f>
        <v>70.8</v>
      </c>
      <c r="J60" s="49">
        <f>ROUND(J26*(1+1!$C$13),2)</f>
        <v>54</v>
      </c>
      <c r="K60" s="49">
        <f>ROUND(K26*(1+1!$C$13),2)</f>
        <v>55.2</v>
      </c>
      <c r="L60" s="49">
        <f>ROUND(L26*(1+1!$C$13),2)</f>
        <v>52.2</v>
      </c>
      <c r="M60" s="49">
        <f>ROUND(M26*(1+1!$C$13),2)</f>
        <v>72</v>
      </c>
      <c r="N60" s="49">
        <f>ROUND(N26*(1+1!$C$13),2)</f>
        <v>60</v>
      </c>
      <c r="O60" s="49">
        <f>ROUND(O26*(1+1!$C$13),2)</f>
        <v>82.8</v>
      </c>
      <c r="P60" s="51">
        <f>ROUND(P26*(1+1!$C$13),2)</f>
        <v>54</v>
      </c>
      <c r="Q60" s="28"/>
      <c r="R60" s="28"/>
    </row>
    <row r="61" spans="1:18" ht="22.5" customHeight="1" hidden="1" thickBot="1">
      <c r="A61" s="35" t="s">
        <v>34</v>
      </c>
      <c r="B61" s="50">
        <f>ROUND(B27*(1+1!$C$13),2)</f>
        <v>80.4</v>
      </c>
      <c r="C61" s="50">
        <f>ROUND(C27*(1+1!$C$13),2)</f>
        <v>56.4</v>
      </c>
      <c r="D61" s="50">
        <f>ROUND(D27*(1+1!$C$13),2)</f>
        <v>63</v>
      </c>
      <c r="E61" s="50">
        <f>ROUND(E27*(1+1!$C$13),2)</f>
        <v>111.6</v>
      </c>
      <c r="F61" s="50">
        <f>ROUND(F27*(1+1!$C$13),2)</f>
        <v>60</v>
      </c>
      <c r="G61" s="50">
        <f>ROUND(G27*(1+1!$C$13),2)</f>
        <v>61.2</v>
      </c>
      <c r="H61" s="50">
        <f>ROUND(H27*(1+1!$C$13),2)</f>
        <v>69.6</v>
      </c>
      <c r="I61" s="50">
        <f>ROUND(I27*(1+1!$C$13),2)</f>
        <v>72</v>
      </c>
      <c r="J61" s="50">
        <f>ROUND(J27*(1+1!$C$13),2)</f>
        <v>55.2</v>
      </c>
      <c r="K61" s="50">
        <f>ROUND(K27*(1+1!$C$13),2)</f>
        <v>55.2</v>
      </c>
      <c r="L61" s="50">
        <f>ROUND(L27*(1+1!$C$13),2)</f>
        <v>50.4</v>
      </c>
      <c r="M61" s="50">
        <f>ROUND(M27*(1+1!$C$13),2)</f>
        <v>72</v>
      </c>
      <c r="N61" s="50">
        <f>ROUND(N27*(1+1!$C$13),2)</f>
        <v>60</v>
      </c>
      <c r="O61" s="50">
        <f>ROUND(O27*(1+1!$C$13),2)</f>
        <v>87.6</v>
      </c>
      <c r="P61" s="52">
        <f>ROUND(P27*(1+1!$C$13),2)</f>
        <v>54</v>
      </c>
      <c r="Q61" s="28"/>
      <c r="R61" s="28"/>
    </row>
    <row r="62" spans="1:18" ht="22.5" customHeight="1" hidden="1" thickBot="1">
      <c r="A62" s="31" t="s">
        <v>76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28"/>
      <c r="R62" s="28"/>
    </row>
    <row r="63" spans="1:18" ht="30" customHeight="1" hidden="1">
      <c r="A63" s="53" t="s">
        <v>19</v>
      </c>
      <c r="B63" s="54" t="s">
        <v>13</v>
      </c>
      <c r="C63" s="54" t="s">
        <v>14</v>
      </c>
      <c r="D63" s="54" t="s">
        <v>2</v>
      </c>
      <c r="E63" s="54" t="s">
        <v>43</v>
      </c>
      <c r="F63" s="54" t="s">
        <v>4</v>
      </c>
      <c r="G63" s="55" t="s">
        <v>46</v>
      </c>
      <c r="H63" s="28"/>
      <c r="I63"/>
      <c r="J63"/>
      <c r="K63"/>
      <c r="L63"/>
      <c r="M63"/>
      <c r="N63"/>
      <c r="O63"/>
      <c r="P63"/>
      <c r="Q63" s="28"/>
      <c r="R63" s="28"/>
    </row>
    <row r="64" spans="1:18" ht="22.5" customHeight="1" hidden="1">
      <c r="A64" s="32" t="s">
        <v>37</v>
      </c>
      <c r="B64" s="49" t="e">
        <f>ROUND(B30*(1+1!$C$13),2)</f>
        <v>#VALUE!</v>
      </c>
      <c r="C64" s="49" t="e">
        <f>ROUND(C30*(1+1!$C$13),2)</f>
        <v>#VALUE!</v>
      </c>
      <c r="D64" s="49">
        <f>ROUND(D30*(1+1!$C$13),2)</f>
        <v>68.4</v>
      </c>
      <c r="E64" s="49">
        <f>ROUND(E30*(1+1!$C$13),2)</f>
        <v>57.6</v>
      </c>
      <c r="F64" s="49">
        <f>ROUND(F30*(1+1!$C$13),2)</f>
        <v>57.6</v>
      </c>
      <c r="G64" s="51">
        <f>ROUND(G30*(1+1!$C$13),2)</f>
        <v>54</v>
      </c>
      <c r="H64" s="28"/>
      <c r="I64"/>
      <c r="J64"/>
      <c r="K64"/>
      <c r="L64"/>
      <c r="M64"/>
      <c r="N64"/>
      <c r="O64"/>
      <c r="P64"/>
      <c r="Q64" s="28"/>
      <c r="R64" s="28"/>
    </row>
    <row r="65" spans="1:18" ht="22.5" customHeight="1" hidden="1">
      <c r="A65" s="34" t="s">
        <v>35</v>
      </c>
      <c r="B65" s="49">
        <f>ROUND(B31*(1+1!$C$13),2)</f>
        <v>64.8</v>
      </c>
      <c r="C65" s="49">
        <f>ROUND(C31*(1+1!$C$13),2)</f>
        <v>52.8</v>
      </c>
      <c r="D65" s="49">
        <f>ROUND(D31*(1+1!$C$13),2)</f>
        <v>73.2</v>
      </c>
      <c r="E65" s="49">
        <f>ROUND(E31*(1+1!$C$13),2)</f>
        <v>57.6</v>
      </c>
      <c r="F65" s="49">
        <f>ROUND(F31*(1+1!$C$13),2)</f>
        <v>57.6</v>
      </c>
      <c r="G65" s="51">
        <f>ROUND(G31*(1+1!$C$13),2)</f>
        <v>54</v>
      </c>
      <c r="H65" s="28"/>
      <c r="I65"/>
      <c r="J65"/>
      <c r="K65"/>
      <c r="L65"/>
      <c r="M65"/>
      <c r="N65"/>
      <c r="O65"/>
      <c r="P65"/>
      <c r="Q65" s="28"/>
      <c r="R65" s="28"/>
    </row>
    <row r="66" spans="1:18" ht="22.5" customHeight="1" hidden="1">
      <c r="A66" s="34" t="s">
        <v>36</v>
      </c>
      <c r="B66" s="49">
        <f>ROUND(B32*(1+1!$C$13),2)</f>
        <v>67.2</v>
      </c>
      <c r="C66" s="49">
        <f>ROUND(C32*(1+1!$C$13),2)</f>
        <v>54</v>
      </c>
      <c r="D66" s="49">
        <f>ROUND(D32*(1+1!$C$13),2)</f>
        <v>79.2</v>
      </c>
      <c r="E66" s="49">
        <f>ROUND(E32*(1+1!$C$13),2)</f>
        <v>57.6</v>
      </c>
      <c r="F66" s="49">
        <f>ROUND(F32*(1+1!$C$13),2)</f>
        <v>57.6</v>
      </c>
      <c r="G66" s="51">
        <f>ROUND(G32*(1+1!$C$13),2)</f>
        <v>54</v>
      </c>
      <c r="H66" s="28"/>
      <c r="I66"/>
      <c r="J66"/>
      <c r="K66"/>
      <c r="L66"/>
      <c r="M66"/>
      <c r="N66"/>
      <c r="O66"/>
      <c r="P66"/>
      <c r="Q66" s="28"/>
      <c r="R66" s="28"/>
    </row>
    <row r="67" spans="1:18" ht="22.5" customHeight="1" hidden="1">
      <c r="A67" s="34" t="s">
        <v>32</v>
      </c>
      <c r="B67" s="49">
        <f>ROUND(B33*(1+1!$C$13),2)</f>
        <v>67.2</v>
      </c>
      <c r="C67" s="49">
        <f>ROUND(C33*(1+1!$C$13),2)</f>
        <v>54</v>
      </c>
      <c r="D67" s="49">
        <f>ROUND(D33*(1+1!$C$13),2)</f>
        <v>81.6</v>
      </c>
      <c r="E67" s="49">
        <f>ROUND(E33*(1+1!$C$13),2)</f>
        <v>57.6</v>
      </c>
      <c r="F67" s="49">
        <f>ROUND(F33*(1+1!$C$13),2)</f>
        <v>57.6</v>
      </c>
      <c r="G67" s="51">
        <f>ROUND(G33*(1+1!$C$13),2)</f>
        <v>54</v>
      </c>
      <c r="H67" s="28"/>
      <c r="I67"/>
      <c r="J67"/>
      <c r="K67"/>
      <c r="L67"/>
      <c r="M67"/>
      <c r="N67"/>
      <c r="O67"/>
      <c r="P67"/>
      <c r="Q67" s="28"/>
      <c r="R67" s="28"/>
    </row>
    <row r="68" spans="1:18" ht="22.5" customHeight="1" hidden="1">
      <c r="A68" s="34" t="s">
        <v>33</v>
      </c>
      <c r="B68" s="49">
        <f>ROUND(B34*(1+1!$C$13),2)</f>
        <v>67.2</v>
      </c>
      <c r="C68" s="49">
        <f>ROUND(C34*(1+1!$C$13),2)</f>
        <v>54</v>
      </c>
      <c r="D68" s="49">
        <f>ROUND(D34*(1+1!$C$13),2)</f>
        <v>85.2</v>
      </c>
      <c r="E68" s="49">
        <f>ROUND(E34*(1+1!$C$13),2)</f>
        <v>57.6</v>
      </c>
      <c r="F68" s="49">
        <f>ROUND(F34*(1+1!$C$13),2)</f>
        <v>57.6</v>
      </c>
      <c r="G68" s="51">
        <f>ROUND(G34*(1+1!$C$13),2)</f>
        <v>54</v>
      </c>
      <c r="H68" s="28"/>
      <c r="I68"/>
      <c r="J68"/>
      <c r="K68"/>
      <c r="L68"/>
      <c r="M68"/>
      <c r="N68"/>
      <c r="O68"/>
      <c r="P68"/>
      <c r="Q68" s="28"/>
      <c r="R68" s="28"/>
    </row>
    <row r="69" spans="1:18" ht="22.5" customHeight="1" hidden="1" thickBot="1">
      <c r="A69" s="35" t="s">
        <v>34</v>
      </c>
      <c r="B69" s="50">
        <f>ROUND(B35*(1+1!$C$13),2)</f>
        <v>67.2</v>
      </c>
      <c r="C69" s="50">
        <f>ROUND(C35*(1+1!$C$13),2)</f>
        <v>54</v>
      </c>
      <c r="D69" s="50">
        <f>ROUND(D35*(1+1!$C$13),2)</f>
        <v>85.2</v>
      </c>
      <c r="E69" s="50">
        <f>ROUND(E35*(1+1!$C$13),2)</f>
        <v>57.6</v>
      </c>
      <c r="F69" s="50">
        <f>ROUND(F35*(1+1!$C$13),2)</f>
        <v>57.6</v>
      </c>
      <c r="G69" s="52">
        <f>ROUND(G35*(1+1!$C$13),2)</f>
        <v>54</v>
      </c>
      <c r="H69" s="28"/>
      <c r="I69"/>
      <c r="J69"/>
      <c r="K69"/>
      <c r="L69"/>
      <c r="M69"/>
      <c r="N69"/>
      <c r="O69"/>
      <c r="P69"/>
      <c r="Q69" s="28"/>
      <c r="R69" s="28"/>
    </row>
    <row r="70" spans="1:18" ht="24" customHeight="1" hidden="1">
      <c r="A70" s="83" t="str">
        <f>1!$B$10</f>
        <v>Vyhotovil:  Ing. Mikuláš Zelem, OLH</v>
      </c>
      <c r="B70" s="28"/>
      <c r="C70" s="28"/>
      <c r="D70" s="28"/>
      <c r="E70" s="28"/>
      <c r="F70" s="28"/>
      <c r="H70" s="28"/>
      <c r="I70" s="28"/>
      <c r="J70" s="28"/>
      <c r="K70" s="28"/>
      <c r="M70" s="37"/>
      <c r="N70" s="28"/>
      <c r="O70" s="28"/>
      <c r="P70" s="98" t="str">
        <f>1!$B$12</f>
        <v>Schválil:  Ing. Vladimír Zoľák, konateľ spoločnosti</v>
      </c>
      <c r="Q70" s="28"/>
      <c r="R70" s="28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10" horizontalDpi="600" verticalDpi="600" orientation="landscape" paperSize="9" scale="95" r:id="rId1"/>
  <rowBreaks count="1" manualBreakCount="1">
    <brk id="1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23.00390625" style="27" customWidth="1"/>
    <col min="2" max="2" width="11.421875" style="27" customWidth="1"/>
    <col min="3" max="4" width="19.57421875" style="27" customWidth="1"/>
    <col min="5" max="6" width="16.7109375" style="27" customWidth="1"/>
    <col min="7" max="16384" width="9.140625" style="27" customWidth="1"/>
  </cols>
  <sheetData>
    <row r="1" spans="1:8" ht="21.75" customHeight="1">
      <c r="A1" s="44" t="s">
        <v>99</v>
      </c>
      <c r="B1" s="29"/>
      <c r="C1" s="29"/>
      <c r="D1" s="29"/>
      <c r="E1" s="29"/>
      <c r="F1" s="45" t="str">
        <f>1!B6</f>
        <v>Platný od 01.01.2014</v>
      </c>
      <c r="G1" s="29"/>
      <c r="H1" s="30"/>
    </row>
    <row r="2" spans="1:8" ht="49.5">
      <c r="A2" s="46" t="s">
        <v>107</v>
      </c>
      <c r="B2" s="38"/>
      <c r="C2" s="38"/>
      <c r="D2" s="38"/>
      <c r="E2" s="38"/>
      <c r="F2" s="38"/>
      <c r="G2" s="26"/>
      <c r="H2" s="26"/>
    </row>
    <row r="3" spans="1:8" ht="23.25" customHeight="1" thickBot="1">
      <c r="A3" s="58" t="s">
        <v>79</v>
      </c>
      <c r="B3" s="48"/>
      <c r="C3" s="28"/>
      <c r="D3" s="28"/>
      <c r="E3" s="28"/>
      <c r="F3" s="28"/>
      <c r="G3" s="28"/>
      <c r="H3" s="28"/>
    </row>
    <row r="4" spans="1:8" ht="30" customHeight="1">
      <c r="A4" s="104" t="s">
        <v>97</v>
      </c>
      <c r="B4" s="59" t="s">
        <v>81</v>
      </c>
      <c r="C4" s="41" t="s">
        <v>82</v>
      </c>
      <c r="D4" s="41" t="s">
        <v>83</v>
      </c>
      <c r="E4" s="41" t="s">
        <v>80</v>
      </c>
      <c r="F4" s="55" t="s">
        <v>47</v>
      </c>
      <c r="G4" s="28"/>
      <c r="H4" s="28"/>
    </row>
    <row r="5" spans="1:8" ht="22.5" customHeight="1">
      <c r="A5" s="105"/>
      <c r="B5" s="60">
        <v>1</v>
      </c>
      <c r="C5" s="56" t="s">
        <v>20</v>
      </c>
      <c r="D5" s="56" t="s">
        <v>22</v>
      </c>
      <c r="E5" s="56">
        <v>30</v>
      </c>
      <c r="F5" s="51">
        <f>ROUND(E5*(1+1!$C$13),2)</f>
        <v>36</v>
      </c>
      <c r="G5" s="28"/>
      <c r="H5" s="28"/>
    </row>
    <row r="6" spans="1:7" ht="22.5" customHeight="1">
      <c r="A6" s="105"/>
      <c r="B6" s="60">
        <v>2</v>
      </c>
      <c r="C6" s="56" t="s">
        <v>21</v>
      </c>
      <c r="D6" s="56" t="s">
        <v>23</v>
      </c>
      <c r="E6" s="56">
        <v>31</v>
      </c>
      <c r="F6" s="51">
        <f>ROUND(E6*(1+1!$C$13),2)</f>
        <v>37.2</v>
      </c>
      <c r="G6" s="28"/>
    </row>
    <row r="7" spans="1:7" ht="22.5" customHeight="1">
      <c r="A7" s="105"/>
      <c r="B7" s="60">
        <v>3</v>
      </c>
      <c r="C7" s="56" t="s">
        <v>24</v>
      </c>
      <c r="D7" s="56" t="s">
        <v>25</v>
      </c>
      <c r="E7" s="56">
        <v>32</v>
      </c>
      <c r="F7" s="51">
        <f>ROUND(E7*(1+1!$C$13),2)</f>
        <v>38.4</v>
      </c>
      <c r="G7" s="28"/>
    </row>
    <row r="8" spans="1:7" ht="22.5" customHeight="1" thickBot="1">
      <c r="A8" s="106"/>
      <c r="B8" s="61">
        <v>4</v>
      </c>
      <c r="C8" s="57" t="s">
        <v>24</v>
      </c>
      <c r="D8" s="57" t="s">
        <v>26</v>
      </c>
      <c r="E8" s="57">
        <v>33</v>
      </c>
      <c r="F8" s="52">
        <f>ROUND(E8*(1+1!$C$13),2)</f>
        <v>39.6</v>
      </c>
      <c r="G8" s="28"/>
    </row>
    <row r="9" spans="1:8" ht="22.5" customHeight="1" thickBot="1">
      <c r="A9" s="31"/>
      <c r="B9" s="36"/>
      <c r="C9" s="36"/>
      <c r="D9" s="36"/>
      <c r="E9" s="36"/>
      <c r="F9" s="36"/>
      <c r="G9" s="28"/>
      <c r="H9" s="28"/>
    </row>
    <row r="10" spans="1:8" ht="30" customHeight="1">
      <c r="A10" s="104" t="s">
        <v>27</v>
      </c>
      <c r="B10" s="59" t="s">
        <v>81</v>
      </c>
      <c r="C10" s="41" t="s">
        <v>82</v>
      </c>
      <c r="D10" s="41" t="s">
        <v>83</v>
      </c>
      <c r="E10" s="41" t="s">
        <v>80</v>
      </c>
      <c r="F10" s="55" t="s">
        <v>47</v>
      </c>
      <c r="G10" s="28"/>
      <c r="H10" s="28"/>
    </row>
    <row r="11" spans="1:8" ht="22.5" customHeight="1">
      <c r="A11" s="105"/>
      <c r="B11" s="60">
        <v>1</v>
      </c>
      <c r="C11" s="56" t="s">
        <v>20</v>
      </c>
      <c r="D11" s="56" t="s">
        <v>22</v>
      </c>
      <c r="E11" s="56">
        <v>34</v>
      </c>
      <c r="F11" s="51">
        <f>ROUND(E11*(1+1!$C$13),2)</f>
        <v>40.8</v>
      </c>
      <c r="G11" s="28"/>
      <c r="H11" s="28"/>
    </row>
    <row r="12" spans="1:8" ht="22.5" customHeight="1">
      <c r="A12" s="105"/>
      <c r="B12" s="60">
        <v>2</v>
      </c>
      <c r="C12" s="56" t="s">
        <v>21</v>
      </c>
      <c r="D12" s="56" t="s">
        <v>23</v>
      </c>
      <c r="E12" s="56">
        <v>36</v>
      </c>
      <c r="F12" s="51">
        <f>ROUND(E12*(1+1!$C$13),2)</f>
        <v>43.2</v>
      </c>
      <c r="G12" s="28"/>
      <c r="H12" s="28"/>
    </row>
    <row r="13" spans="1:8" ht="22.5" customHeight="1">
      <c r="A13" s="105"/>
      <c r="B13" s="60">
        <v>3</v>
      </c>
      <c r="C13" s="56" t="s">
        <v>24</v>
      </c>
      <c r="D13" s="56" t="s">
        <v>25</v>
      </c>
      <c r="E13" s="56">
        <v>38</v>
      </c>
      <c r="F13" s="51">
        <f>ROUND(E13*(1+1!$C$13),2)</f>
        <v>45.6</v>
      </c>
      <c r="G13" s="28"/>
      <c r="H13" s="28"/>
    </row>
    <row r="14" spans="1:8" ht="22.5" customHeight="1" thickBot="1">
      <c r="A14" s="106"/>
      <c r="B14" s="61">
        <v>4</v>
      </c>
      <c r="C14" s="57" t="s">
        <v>24</v>
      </c>
      <c r="D14" s="57" t="s">
        <v>26</v>
      </c>
      <c r="E14" s="57">
        <v>41</v>
      </c>
      <c r="F14" s="52">
        <f>ROUND(E14*(1+1!$C$13),2)</f>
        <v>49.2</v>
      </c>
      <c r="G14" s="28"/>
      <c r="H14" s="28"/>
    </row>
    <row r="15" spans="1:8" ht="24" customHeight="1">
      <c r="A15" s="83" t="str">
        <f>1!$B$10</f>
        <v>Vyhotovil:  Ing. Mikuláš Zelem, OLH</v>
      </c>
      <c r="B15" s="28"/>
      <c r="C15" s="28"/>
      <c r="D15" s="28"/>
      <c r="F15" s="98" t="str">
        <f>1!$B$12</f>
        <v>Schválil:  Ing. Vladimír Zoľák, konateľ spoločnosti</v>
      </c>
      <c r="G15" s="28"/>
      <c r="H15" s="28"/>
    </row>
  </sheetData>
  <sheetProtection/>
  <mergeCells count="2">
    <mergeCell ref="A4:A8"/>
    <mergeCell ref="A10:A14"/>
  </mergeCells>
  <printOptions horizontalCentered="1"/>
  <pageMargins left="0.5905511811023623" right="0.5905511811023623" top="0.984251968503937" bottom="0.984251968503937" header="0.5118110236220472" footer="0.5118110236220472"/>
  <pageSetup fitToHeight="1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zoomScalePageLayoutView="0" workbookViewId="0" topLeftCell="A1">
      <selection activeCell="D5" sqref="D5"/>
    </sheetView>
  </sheetViews>
  <sheetFormatPr defaultColWidth="9.140625" defaultRowHeight="12.75"/>
  <cols>
    <col min="1" max="1" width="28.00390625" style="27" customWidth="1"/>
    <col min="2" max="2" width="27.421875" style="27" customWidth="1"/>
    <col min="3" max="4" width="20.140625" style="27" customWidth="1"/>
    <col min="5" max="16384" width="9.140625" style="27" customWidth="1"/>
  </cols>
  <sheetData>
    <row r="1" spans="1:6" ht="21.75" customHeight="1">
      <c r="A1" s="44" t="s">
        <v>99</v>
      </c>
      <c r="B1" s="29"/>
      <c r="C1" s="29"/>
      <c r="D1" s="45" t="str">
        <f>1!B6</f>
        <v>Platný od 01.01.2014</v>
      </c>
      <c r="E1" s="29"/>
      <c r="F1" s="30"/>
    </row>
    <row r="2" spans="1:6" ht="49.5">
      <c r="A2" s="46" t="s">
        <v>106</v>
      </c>
      <c r="B2" s="38"/>
      <c r="C2" s="38"/>
      <c r="D2" s="38"/>
      <c r="E2" s="26"/>
      <c r="F2" s="26"/>
    </row>
    <row r="3" spans="1:6" ht="39" customHeight="1" thickBot="1">
      <c r="A3" s="58" t="s">
        <v>28</v>
      </c>
      <c r="B3" s="48"/>
      <c r="C3" s="28"/>
      <c r="D3" s="28"/>
      <c r="E3" s="28"/>
      <c r="F3" s="28"/>
    </row>
    <row r="4" spans="1:6" ht="30" customHeight="1">
      <c r="A4" s="104" t="s">
        <v>29</v>
      </c>
      <c r="B4" s="59" t="s">
        <v>84</v>
      </c>
      <c r="C4" s="41" t="s">
        <v>80</v>
      </c>
      <c r="D4" s="55" t="s">
        <v>47</v>
      </c>
      <c r="E4" s="28"/>
      <c r="F4" s="28"/>
    </row>
    <row r="5" spans="1:6" ht="22.5" customHeight="1">
      <c r="A5" s="105"/>
      <c r="B5" s="62" t="s">
        <v>42</v>
      </c>
      <c r="C5" s="56">
        <v>38</v>
      </c>
      <c r="D5" s="51">
        <f>ROUND(C5*(1+1!$C$13),2)</f>
        <v>45.6</v>
      </c>
      <c r="E5" s="28"/>
      <c r="F5" s="28"/>
    </row>
    <row r="6" spans="1:5" ht="22.5" customHeight="1">
      <c r="A6" s="105"/>
      <c r="B6" s="62" t="s">
        <v>30</v>
      </c>
      <c r="C6" s="56">
        <v>38</v>
      </c>
      <c r="D6" s="51">
        <f>ROUND(C6*(1+1!$C$13),2)</f>
        <v>45.6</v>
      </c>
      <c r="E6" s="28"/>
    </row>
    <row r="7" spans="1:5" ht="22.5" customHeight="1">
      <c r="A7" s="105"/>
      <c r="B7" s="62" t="s">
        <v>38</v>
      </c>
      <c r="C7" s="56">
        <v>44.5</v>
      </c>
      <c r="D7" s="51">
        <f>ROUND(C7*(1+1!$C$13),2)</f>
        <v>53.4</v>
      </c>
      <c r="E7" s="28"/>
    </row>
    <row r="8" spans="1:5" ht="22.5" customHeight="1">
      <c r="A8" s="105"/>
      <c r="B8" s="62" t="s">
        <v>10</v>
      </c>
      <c r="C8" s="56">
        <v>43</v>
      </c>
      <c r="D8" s="51">
        <f>ROUND(C8*(1+1!$C$13),2)</f>
        <v>51.6</v>
      </c>
      <c r="E8" s="28"/>
    </row>
    <row r="9" spans="1:5" ht="22.5" customHeight="1">
      <c r="A9" s="105"/>
      <c r="B9" s="62" t="s">
        <v>39</v>
      </c>
      <c r="C9" s="56">
        <v>44</v>
      </c>
      <c r="D9" s="51">
        <f>ROUND(C9*(1+1!$C$13),2)</f>
        <v>52.8</v>
      </c>
      <c r="E9" s="28"/>
    </row>
    <row r="10" spans="1:5" ht="22.5" customHeight="1" thickBot="1">
      <c r="A10" s="106"/>
      <c r="B10" s="63" t="s">
        <v>31</v>
      </c>
      <c r="C10" s="57">
        <v>39</v>
      </c>
      <c r="D10" s="52">
        <f>ROUND(C10*(1+1!$C$13),2)</f>
        <v>46.8</v>
      </c>
      <c r="E10" s="28"/>
    </row>
    <row r="11" spans="1:6" ht="22.5" customHeight="1">
      <c r="A11" s="31"/>
      <c r="B11" s="36"/>
      <c r="C11" s="36"/>
      <c r="D11" s="36"/>
      <c r="E11" s="28"/>
      <c r="F11" s="28"/>
    </row>
    <row r="12" spans="1:6" ht="24" customHeight="1">
      <c r="A12" s="83" t="str">
        <f>1!$B$10</f>
        <v>Vyhotovil:  Ing. Mikuláš Zelem, OLH</v>
      </c>
      <c r="B12" s="28"/>
      <c r="D12" s="98" t="str">
        <f>1!$B$12</f>
        <v>Schválil:  Ing. Vladimír Zoľák, konateľ spoločnosti</v>
      </c>
      <c r="E12" s="28"/>
      <c r="F12" s="28"/>
    </row>
  </sheetData>
  <sheetProtection/>
  <mergeCells count="1">
    <mergeCell ref="A4:A10"/>
  </mergeCells>
  <printOptions horizontalCentered="1"/>
  <pageMargins left="0.5905511811023623" right="0.5905511811023623" top="0.984251968503937" bottom="0.984251968503937" header="0.5118110236220472" footer="0.5118110236220472"/>
  <pageSetup fitToHeight="1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2014-01-20T08:32:39Z</cp:lastPrinted>
  <dcterms:created xsi:type="dcterms:W3CDTF">2008-07-24T19:09:44Z</dcterms:created>
  <dcterms:modified xsi:type="dcterms:W3CDTF">2014-01-01T06:36:44Z</dcterms:modified>
  <cp:category/>
  <cp:version/>
  <cp:contentType/>
  <cp:contentStatus/>
</cp:coreProperties>
</file>